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lga Altunel\OneDrive\Masaüstü\"/>
    </mc:Choice>
  </mc:AlternateContent>
  <bookViews>
    <workbookView xWindow="0" yWindow="0" windowWidth="23040" windowHeight="9264" tabRatio="723" activeTab="11"/>
  </bookViews>
  <sheets>
    <sheet name="OCAK" sheetId="1" r:id="rId1"/>
    <sheet name="ŞUBAT" sheetId="2" r:id="rId2"/>
    <sheet name="MART" sheetId="3" r:id="rId3"/>
    <sheet name="NİSAN" sheetId="4" r:id="rId4"/>
    <sheet name="MAYIS" sheetId="5" r:id="rId5"/>
    <sheet name="HAZİRAN" sheetId="6" r:id="rId6"/>
    <sheet name="TEMMUZ" sheetId="7" r:id="rId7"/>
    <sheet name="AĞUSTOS" sheetId="8" r:id="rId8"/>
    <sheet name="EYLÜL" sheetId="9" r:id="rId9"/>
    <sheet name="EKİM" sheetId="10" r:id="rId10"/>
    <sheet name="KASIM" sheetId="11" r:id="rId11"/>
    <sheet name="ARALIK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F23" i="6" s="1"/>
  <c r="F19" i="11"/>
  <c r="F23" i="11" s="1"/>
  <c r="F19" i="10"/>
  <c r="F23" i="10" s="1"/>
  <c r="F21" i="6"/>
  <c r="F21" i="5"/>
  <c r="F21" i="4"/>
  <c r="F21" i="3"/>
  <c r="F21" i="2"/>
  <c r="F24" i="2" s="1"/>
  <c r="F23" i="12"/>
  <c r="F22" i="12"/>
  <c r="F19" i="12"/>
  <c r="C19" i="12"/>
  <c r="C19" i="11"/>
  <c r="F22" i="11" s="1"/>
  <c r="C19" i="10"/>
  <c r="F22" i="10" s="1"/>
  <c r="F23" i="9"/>
  <c r="F19" i="9"/>
  <c r="C19" i="9"/>
  <c r="F22" i="9" s="1"/>
  <c r="F23" i="8"/>
  <c r="F22" i="8"/>
  <c r="F19" i="8"/>
  <c r="C19" i="8"/>
  <c r="F19" i="7"/>
  <c r="F23" i="7" s="1"/>
  <c r="C19" i="7"/>
  <c r="F22" i="7" s="1"/>
  <c r="C19" i="6"/>
  <c r="F22" i="6" s="1"/>
  <c r="F23" i="5"/>
  <c r="F19" i="5"/>
  <c r="C19" i="5"/>
  <c r="F22" i="5" s="1"/>
  <c r="F19" i="4"/>
  <c r="F23" i="4" s="1"/>
  <c r="C19" i="4"/>
  <c r="F22" i="4" s="1"/>
  <c r="F23" i="3"/>
  <c r="F19" i="3"/>
  <c r="C19" i="3"/>
  <c r="F22" i="3" s="1"/>
  <c r="F24" i="3" s="1"/>
  <c r="F23" i="2"/>
  <c r="F22" i="2"/>
  <c r="F19" i="2"/>
  <c r="C19" i="2"/>
  <c r="F26" i="1"/>
  <c r="F25" i="1"/>
  <c r="F24" i="1"/>
  <c r="F21" i="1"/>
  <c r="C21" i="1"/>
  <c r="F24" i="6" l="1"/>
  <c r="F21" i="7" s="1"/>
  <c r="F24" i="7"/>
  <c r="F21" i="8" s="1"/>
  <c r="F24" i="8" s="1"/>
  <c r="F21" i="9" s="1"/>
  <c r="F24" i="9" s="1"/>
  <c r="F21" i="10" s="1"/>
  <c r="F24" i="10" s="1"/>
  <c r="F21" i="11" s="1"/>
  <c r="F24" i="11" s="1"/>
  <c r="F21" i="12" s="1"/>
  <c r="F24" i="12" s="1"/>
  <c r="F24" i="5"/>
  <c r="F24" i="4"/>
</calcChain>
</file>

<file path=xl/sharedStrings.xml><?xml version="1.0" encoding="utf-8"?>
<sst xmlns="http://schemas.openxmlformats.org/spreadsheetml/2006/main" count="312" uniqueCount="24">
  <si>
    <t>……………………. İLÇE MİLLİ EĞİTİM MÜDÜRLÜĞÜ OKUL AİLE BİRLİĞİ GELİR GİDER-GİDER TABLOSU</t>
  </si>
  <si>
    <t>OKUL ADI:</t>
  </si>
  <si>
    <t>NURETTİN TEKSAN ORTAOKULU</t>
  </si>
  <si>
    <t>DÖNEM:</t>
  </si>
  <si>
    <t>S.NO</t>
  </si>
  <si>
    <t>GELİRLER</t>
  </si>
  <si>
    <t>MİKTARI</t>
  </si>
  <si>
    <t>GİDERLER</t>
  </si>
  <si>
    <t xml:space="preserve">KANTİN KİRA GELİRİ </t>
  </si>
  <si>
    <t>PERSONEL GİDERİ</t>
  </si>
  <si>
    <t>AÇIK ALAN, SPOR TESİSİ, OTOPARK KİRA GELİRİ</t>
  </si>
  <si>
    <t>TEMİZLİK MALZEMESİ</t>
  </si>
  <si>
    <t>BAĞIŞ</t>
  </si>
  <si>
    <t>BAKIM ONARIM</t>
  </si>
  <si>
    <t>DİĞER</t>
  </si>
  <si>
    <t>ÖĞRENCİ YARDIMI</t>
  </si>
  <si>
    <t xml:space="preserve">KIRTASİYE </t>
  </si>
  <si>
    <t>GELİRLER TOPLAMI</t>
  </si>
  <si>
    <t>GİDERLER TOPLAMI</t>
  </si>
  <si>
    <t>2024 ……. İCMAL</t>
  </si>
  <si>
    <t>Gelirler Toplamı</t>
  </si>
  <si>
    <t>Giderler Toplamı</t>
  </si>
  <si>
    <t>Devreden Bakiye</t>
  </si>
  <si>
    <t>2024 DEVİR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</si>
</sst>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1F]mmmm\ yy;@"/>
  </numFmts>
  <fonts count="13">
    <font>
      <sz val="11"/>
      <color theme="1"/>
      <name val="Calibri"/>
      <family val="2"/>
      <charset val="162"/>
      <scheme val="minor"/>
    </font>
    <font>
      <sz val="11"/>
      <color indexed="8"/>
      <name val="Calibri"/>
      <charset val="134"/>
    </font>
    <font>
      <b/>
      <sz val="12"/>
      <color indexed="8"/>
      <name val="Calibri"/>
      <charset val="162"/>
    </font>
    <font>
      <b/>
      <sz val="11"/>
      <color indexed="8"/>
      <name val="Calibri"/>
      <charset val="162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</font>
    <font>
      <sz val="11"/>
      <color rgb="FFFF0000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4" fontId="6" fillId="0" borderId="3" xfId="0" applyNumberFormat="1" applyFont="1" applyFill="1" applyBorder="1" applyAlignment="1" applyProtection="1">
      <alignment horizontal="right"/>
    </xf>
    <xf numFmtId="4" fontId="6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right"/>
    </xf>
    <xf numFmtId="0" fontId="6" fillId="0" borderId="3" xfId="0" applyNumberFormat="1" applyFont="1" applyFill="1" applyBorder="1" applyAlignment="1" applyProtection="1">
      <alignment horizontal="right"/>
    </xf>
    <xf numFmtId="0" fontId="5" fillId="0" borderId="0" xfId="0" applyFont="1"/>
    <xf numFmtId="43" fontId="1" fillId="0" borderId="3" xfId="1" applyFont="1" applyFill="1" applyBorder="1" applyAlignment="1" applyProtection="1">
      <alignment horizontal="right"/>
    </xf>
    <xf numFmtId="43" fontId="6" fillId="0" borderId="3" xfId="1" applyFont="1" applyFill="1" applyBorder="1" applyAlignment="1" applyProtection="1">
      <alignment horizontal="right"/>
    </xf>
    <xf numFmtId="43" fontId="8" fillId="0" borderId="3" xfId="1" applyFont="1" applyFill="1" applyBorder="1" applyAlignment="1" applyProtection="1">
      <alignment horizontal="right"/>
    </xf>
    <xf numFmtId="43" fontId="1" fillId="0" borderId="3" xfId="1" applyFont="1" applyFill="1" applyBorder="1" applyAlignment="1" applyProtection="1"/>
    <xf numFmtId="43" fontId="6" fillId="0" borderId="3" xfId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164" fontId="11" fillId="0" borderId="4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center"/>
    </xf>
    <xf numFmtId="0" fontId="12" fillId="0" borderId="0" xfId="0" applyFont="1"/>
    <xf numFmtId="0" fontId="11" fillId="0" borderId="5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>
      <alignment horizontal="center" vertical="center"/>
    </xf>
    <xf numFmtId="43" fontId="10" fillId="0" borderId="3" xfId="1" applyFont="1" applyFill="1" applyBorder="1" applyAlignment="1" applyProtection="1">
      <alignment horizontal="right"/>
    </xf>
    <xf numFmtId="0" fontId="10" fillId="0" borderId="3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right"/>
    </xf>
    <xf numFmtId="0" fontId="10" fillId="0" borderId="3" xfId="0" applyNumberFormat="1" applyFont="1" applyFill="1" applyBorder="1" applyAlignment="1" applyProtection="1">
      <alignment wrapText="1"/>
    </xf>
    <xf numFmtId="0" fontId="11" fillId="0" borderId="3" xfId="0" applyNumberFormat="1" applyFont="1" applyFill="1" applyBorder="1" applyAlignment="1" applyProtection="1"/>
    <xf numFmtId="4" fontId="11" fillId="0" borderId="3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/>
    </xf>
    <xf numFmtId="43" fontId="11" fillId="0" borderId="0" xfId="1" applyFont="1" applyFill="1" applyBorder="1" applyAlignment="1" applyProtection="1"/>
    <xf numFmtId="43" fontId="10" fillId="0" borderId="0" xfId="0" applyNumberFormat="1" applyFont="1" applyFill="1" applyBorder="1" applyAlignment="1" applyProtection="1"/>
    <xf numFmtId="43" fontId="6" fillId="0" borderId="3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workbookViewId="0">
      <selection activeCell="K14" sqref="K14"/>
    </sheetView>
  </sheetViews>
  <sheetFormatPr defaultRowHeight="14.4"/>
  <cols>
    <col min="1" max="1" width="9.88671875" bestFit="1" customWidth="1"/>
    <col min="2" max="2" width="19" bestFit="1" customWidth="1"/>
    <col min="3" max="3" width="12.44140625" bestFit="1" customWidth="1"/>
    <col min="4" max="4" width="5.44140625" bestFit="1" customWidth="1"/>
    <col min="5" max="5" width="19.6640625" bestFit="1" customWidth="1"/>
    <col min="6" max="6" width="14.109375" bestFit="1" customWidth="1"/>
    <col min="7" max="7" width="8.44140625" bestFit="1" customWidth="1"/>
  </cols>
  <sheetData>
    <row r="3" spans="1:6" ht="15.6">
      <c r="A3" s="15" t="s">
        <v>0</v>
      </c>
      <c r="B3" s="15"/>
      <c r="C3" s="15"/>
      <c r="D3" s="15"/>
      <c r="E3" s="15"/>
      <c r="F3" s="16"/>
    </row>
    <row r="4" spans="1:6">
      <c r="A4" s="2" t="s">
        <v>1</v>
      </c>
      <c r="B4" s="17" t="s">
        <v>2</v>
      </c>
      <c r="C4" s="18"/>
      <c r="D4" s="18"/>
      <c r="E4" s="18"/>
      <c r="F4" s="19"/>
    </row>
    <row r="5" spans="1:6">
      <c r="A5" s="2" t="s">
        <v>3</v>
      </c>
      <c r="B5" s="20">
        <v>45292</v>
      </c>
      <c r="C5" s="21"/>
      <c r="D5" s="21"/>
      <c r="E5" s="21"/>
      <c r="F5" s="22"/>
    </row>
    <row r="6" spans="1:6">
      <c r="A6" s="3" t="s">
        <v>4</v>
      </c>
      <c r="B6" s="3" t="s">
        <v>5</v>
      </c>
      <c r="C6" s="3" t="s">
        <v>6</v>
      </c>
      <c r="D6" s="3" t="s">
        <v>4</v>
      </c>
      <c r="E6" s="3" t="s">
        <v>7</v>
      </c>
      <c r="F6" s="3" t="s">
        <v>6</v>
      </c>
    </row>
    <row r="7" spans="1:6">
      <c r="A7" s="4">
        <v>1</v>
      </c>
      <c r="B7" s="2" t="s">
        <v>8</v>
      </c>
      <c r="C7" s="28">
        <v>15175</v>
      </c>
      <c r="D7" s="4">
        <v>1</v>
      </c>
      <c r="E7" s="2" t="s">
        <v>9</v>
      </c>
      <c r="F7" s="28">
        <v>169958.92</v>
      </c>
    </row>
    <row r="8" spans="1:6" ht="42" customHeight="1">
      <c r="A8" s="4">
        <v>2</v>
      </c>
      <c r="B8" s="6" t="s">
        <v>10</v>
      </c>
      <c r="C8" s="28">
        <v>54126</v>
      </c>
      <c r="D8" s="4">
        <v>2</v>
      </c>
      <c r="E8" s="2" t="s">
        <v>11</v>
      </c>
      <c r="F8" s="28">
        <v>0</v>
      </c>
    </row>
    <row r="9" spans="1:6">
      <c r="A9" s="4">
        <v>3</v>
      </c>
      <c r="B9" s="2" t="s">
        <v>12</v>
      </c>
      <c r="C9" s="28">
        <v>0</v>
      </c>
      <c r="D9" s="4">
        <v>3</v>
      </c>
      <c r="E9" s="2" t="s">
        <v>13</v>
      </c>
      <c r="F9" s="30">
        <v>67500</v>
      </c>
    </row>
    <row r="10" spans="1:6">
      <c r="A10" s="4">
        <v>4</v>
      </c>
      <c r="B10" s="2" t="s">
        <v>14</v>
      </c>
      <c r="C10" s="28"/>
      <c r="D10" s="4">
        <v>4</v>
      </c>
      <c r="E10" s="2" t="s">
        <v>15</v>
      </c>
      <c r="F10" s="28">
        <v>0</v>
      </c>
    </row>
    <row r="11" spans="1:6">
      <c r="A11" s="4">
        <v>5</v>
      </c>
      <c r="B11" s="2"/>
      <c r="C11" s="28"/>
      <c r="D11" s="4">
        <v>5</v>
      </c>
      <c r="E11" s="2" t="s">
        <v>16</v>
      </c>
      <c r="F11" s="30">
        <v>1500</v>
      </c>
    </row>
    <row r="12" spans="1:6">
      <c r="A12" s="4">
        <v>6</v>
      </c>
      <c r="B12" s="2"/>
      <c r="C12" s="28"/>
      <c r="D12" s="4">
        <v>6</v>
      </c>
      <c r="E12" s="2" t="s">
        <v>14</v>
      </c>
      <c r="F12" s="30">
        <v>1915.7</v>
      </c>
    </row>
    <row r="13" spans="1:6">
      <c r="A13" s="4"/>
      <c r="B13" s="2"/>
      <c r="C13" s="28"/>
      <c r="D13" s="4"/>
      <c r="E13" s="2"/>
      <c r="F13" s="5"/>
    </row>
    <row r="14" spans="1:6">
      <c r="A14" s="4"/>
      <c r="B14" s="2"/>
      <c r="C14" s="28"/>
      <c r="D14" s="4"/>
      <c r="E14" s="2"/>
      <c r="F14" s="5"/>
    </row>
    <row r="15" spans="1:6">
      <c r="A15" s="4"/>
      <c r="B15" s="2"/>
      <c r="C15" s="28"/>
      <c r="D15" s="4"/>
      <c r="E15" s="2"/>
      <c r="F15" s="5"/>
    </row>
    <row r="16" spans="1:6">
      <c r="A16" s="4"/>
      <c r="B16" s="2"/>
      <c r="C16" s="28"/>
      <c r="D16" s="4"/>
      <c r="E16" s="2"/>
      <c r="F16" s="5"/>
    </row>
    <row r="17" spans="1:8">
      <c r="A17" s="4"/>
      <c r="B17" s="2"/>
      <c r="C17" s="28"/>
      <c r="D17" s="4"/>
      <c r="E17" s="2"/>
      <c r="F17" s="5"/>
    </row>
    <row r="18" spans="1:8">
      <c r="A18" s="4"/>
      <c r="B18" s="2"/>
      <c r="C18" s="28"/>
      <c r="D18" s="4"/>
      <c r="E18" s="2"/>
      <c r="F18" s="5"/>
    </row>
    <row r="19" spans="1:8">
      <c r="A19" s="4"/>
      <c r="B19" s="2"/>
      <c r="C19" s="28"/>
      <c r="D19" s="4"/>
      <c r="E19" s="2"/>
      <c r="F19" s="5"/>
    </row>
    <row r="20" spans="1:8">
      <c r="A20" s="4"/>
      <c r="B20" s="2"/>
      <c r="C20" s="28"/>
      <c r="D20" s="4"/>
      <c r="E20" s="2"/>
      <c r="F20" s="5"/>
    </row>
    <row r="21" spans="1:8">
      <c r="A21" s="4"/>
      <c r="B21" s="7" t="s">
        <v>17</v>
      </c>
      <c r="C21" s="29">
        <f>SUM(C7:C20)</f>
        <v>69301</v>
      </c>
      <c r="D21" s="8"/>
      <c r="E21" s="7" t="s">
        <v>18</v>
      </c>
      <c r="F21" s="29">
        <f>SUM(F7:F20)</f>
        <v>240874.62000000002</v>
      </c>
    </row>
    <row r="22" spans="1:8">
      <c r="A22" s="1"/>
      <c r="B22" s="1"/>
      <c r="C22" s="9"/>
      <c r="D22" s="1"/>
      <c r="E22" s="1"/>
      <c r="F22" s="9"/>
    </row>
    <row r="23" spans="1:8">
      <c r="A23" s="1"/>
      <c r="B23" s="1"/>
      <c r="C23" s="1"/>
      <c r="D23" s="1"/>
      <c r="E23" s="2" t="s">
        <v>23</v>
      </c>
      <c r="F23" s="51">
        <v>3259507.54</v>
      </c>
      <c r="G23" s="14"/>
      <c r="H23" s="27"/>
    </row>
    <row r="24" spans="1:8">
      <c r="A24" s="1"/>
      <c r="B24" s="1"/>
      <c r="C24" s="1"/>
      <c r="D24" s="1"/>
      <c r="E24" s="2" t="s">
        <v>20</v>
      </c>
      <c r="F24" s="23">
        <f>C21</f>
        <v>69301</v>
      </c>
    </row>
    <row r="25" spans="1:8">
      <c r="A25" s="1"/>
      <c r="B25" s="1"/>
      <c r="C25" s="1"/>
      <c r="D25" s="1"/>
      <c r="E25" s="2" t="s">
        <v>21</v>
      </c>
      <c r="F25" s="23">
        <f>F21</f>
        <v>240874.62000000002</v>
      </c>
    </row>
    <row r="26" spans="1:8">
      <c r="A26" s="1"/>
      <c r="B26" s="1"/>
      <c r="C26" s="1"/>
      <c r="D26" s="1"/>
      <c r="E26" s="2" t="s">
        <v>22</v>
      </c>
      <c r="F26" s="23">
        <f>F23+F24-F25</f>
        <v>3087933.92</v>
      </c>
      <c r="G26" s="25"/>
    </row>
  </sheetData>
  <mergeCells count="3">
    <mergeCell ref="A3:F3"/>
    <mergeCell ref="B4:F4"/>
    <mergeCell ref="B5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7" sqref="J7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2.44140625" style="1" bestFit="1" customWidth="1"/>
    <col min="4" max="4" width="5.44140625" style="1" bestFit="1" customWidth="1"/>
    <col min="5" max="5" width="19.6640625" style="1" bestFit="1" customWidth="1"/>
    <col min="6" max="6" width="15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45566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25025</v>
      </c>
      <c r="D5" s="11">
        <v>1</v>
      </c>
      <c r="E5" s="5" t="s">
        <v>9</v>
      </c>
      <c r="F5" s="30">
        <v>247316.98</v>
      </c>
    </row>
    <row r="6" spans="1:6" ht="46.5" customHeight="1">
      <c r="A6" s="4">
        <v>2</v>
      </c>
      <c r="B6" s="6" t="s">
        <v>10</v>
      </c>
      <c r="C6" s="28">
        <v>89345.79</v>
      </c>
      <c r="D6" s="11">
        <v>2</v>
      </c>
      <c r="E6" s="5" t="s">
        <v>11</v>
      </c>
      <c r="F6" s="28">
        <v>0</v>
      </c>
    </row>
    <row r="7" spans="1:6">
      <c r="A7" s="4">
        <v>3</v>
      </c>
      <c r="B7" s="2" t="s">
        <v>12</v>
      </c>
      <c r="C7" s="28">
        <v>100000</v>
      </c>
      <c r="D7" s="11">
        <v>3</v>
      </c>
      <c r="E7" s="5" t="s">
        <v>13</v>
      </c>
      <c r="F7" s="28">
        <v>237652.86</v>
      </c>
    </row>
    <row r="8" spans="1:6">
      <c r="A8" s="4">
        <v>4</v>
      </c>
      <c r="B8" s="2" t="s">
        <v>14</v>
      </c>
      <c r="C8" s="28">
        <v>17868.650000000001</v>
      </c>
      <c r="D8" s="11">
        <v>4</v>
      </c>
      <c r="E8" s="5" t="s">
        <v>15</v>
      </c>
      <c r="F8" s="28">
        <v>0</v>
      </c>
    </row>
    <row r="9" spans="1:6">
      <c r="A9" s="4">
        <v>5</v>
      </c>
      <c r="B9" s="2"/>
      <c r="C9" s="28"/>
      <c r="D9" s="11">
        <v>5</v>
      </c>
      <c r="E9" s="5" t="s">
        <v>16</v>
      </c>
      <c r="F9" s="28">
        <v>0</v>
      </c>
    </row>
    <row r="10" spans="1:6">
      <c r="A10" s="4">
        <v>6</v>
      </c>
      <c r="B10" s="2"/>
      <c r="C10" s="28"/>
      <c r="D10" s="11">
        <v>6</v>
      </c>
      <c r="E10" s="5" t="s">
        <v>14</v>
      </c>
      <c r="F10" s="30">
        <v>1420.3</v>
      </c>
    </row>
    <row r="11" spans="1:6">
      <c r="A11" s="4"/>
      <c r="B11" s="2"/>
      <c r="C11" s="28"/>
      <c r="D11" s="11"/>
      <c r="E11" s="5"/>
      <c r="F11" s="28"/>
    </row>
    <row r="12" spans="1:6">
      <c r="A12" s="4"/>
      <c r="B12" s="2"/>
      <c r="C12" s="28"/>
      <c r="D12" s="11"/>
      <c r="E12" s="5"/>
      <c r="F12" s="28"/>
    </row>
    <row r="13" spans="1:6">
      <c r="A13" s="4"/>
      <c r="B13" s="2"/>
      <c r="C13" s="28"/>
      <c r="D13" s="11"/>
      <c r="E13" s="5"/>
      <c r="F13" s="28"/>
    </row>
    <row r="14" spans="1:6">
      <c r="A14" s="4"/>
      <c r="B14" s="2"/>
      <c r="C14" s="28"/>
      <c r="D14" s="11"/>
      <c r="E14" s="5"/>
      <c r="F14" s="28"/>
    </row>
    <row r="15" spans="1:6">
      <c r="A15" s="4"/>
      <c r="B15" s="2"/>
      <c r="C15" s="28"/>
      <c r="D15" s="11"/>
      <c r="E15" s="5"/>
      <c r="F15" s="28"/>
    </row>
    <row r="16" spans="1:6">
      <c r="A16" s="4"/>
      <c r="B16" s="2"/>
      <c r="C16" s="28"/>
      <c r="D16" s="11"/>
      <c r="E16" s="5"/>
      <c r="F16" s="28"/>
    </row>
    <row r="17" spans="1:6">
      <c r="A17" s="4"/>
      <c r="B17" s="2"/>
      <c r="C17" s="28"/>
      <c r="D17" s="11"/>
      <c r="E17" s="5"/>
      <c r="F17" s="28"/>
    </row>
    <row r="18" spans="1:6">
      <c r="A18" s="4"/>
      <c r="B18" s="2"/>
      <c r="C18" s="28"/>
      <c r="D18" s="11"/>
      <c r="E18" s="5"/>
      <c r="F18" s="28"/>
    </row>
    <row r="19" spans="1:6">
      <c r="A19" s="4"/>
      <c r="B19" s="7" t="s">
        <v>17</v>
      </c>
      <c r="C19" s="32">
        <f>SUM(C5:C18)</f>
        <v>232239.43999999997</v>
      </c>
      <c r="D19" s="12"/>
      <c r="E19" s="13" t="s">
        <v>18</v>
      </c>
      <c r="F19" s="32">
        <f>SUM(F5:F18)</f>
        <v>486390.13999999996</v>
      </c>
    </row>
    <row r="20" spans="1:6">
      <c r="C20" s="9"/>
      <c r="D20" s="9"/>
      <c r="E20" s="9"/>
      <c r="F20" s="9"/>
    </row>
    <row r="21" spans="1:6">
      <c r="C21" s="9"/>
      <c r="D21" s="9"/>
      <c r="E21" s="5" t="s">
        <v>19</v>
      </c>
      <c r="F21" s="23">
        <f>EYLÜL!F24</f>
        <v>2042972.1999999997</v>
      </c>
    </row>
    <row r="22" spans="1:6">
      <c r="C22" s="9"/>
      <c r="D22" s="9"/>
      <c r="E22" s="5" t="s">
        <v>20</v>
      </c>
      <c r="F22" s="57">
        <f>C19</f>
        <v>232239.43999999997</v>
      </c>
    </row>
    <row r="23" spans="1:6">
      <c r="C23" s="9"/>
      <c r="D23" s="9"/>
      <c r="E23" s="5" t="s">
        <v>21</v>
      </c>
      <c r="F23" s="23">
        <f>F19</f>
        <v>486390.13999999996</v>
      </c>
    </row>
    <row r="24" spans="1:6">
      <c r="C24" s="9"/>
      <c r="D24" s="9"/>
      <c r="E24" s="5" t="s">
        <v>22</v>
      </c>
      <c r="F24" s="23">
        <f>F21+F22-F23</f>
        <v>1788821.4999999998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G8" sqref="G8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4.10937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45597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25025</v>
      </c>
      <c r="D5" s="11">
        <v>1</v>
      </c>
      <c r="E5" s="5" t="s">
        <v>9</v>
      </c>
      <c r="F5" s="30">
        <v>307396.87</v>
      </c>
    </row>
    <row r="6" spans="1:6" ht="46.5" customHeight="1">
      <c r="A6" s="4">
        <v>2</v>
      </c>
      <c r="B6" s="6" t="s">
        <v>10</v>
      </c>
      <c r="C6" s="28">
        <v>161345.79</v>
      </c>
      <c r="D6" s="11">
        <v>2</v>
      </c>
      <c r="E6" s="5" t="s">
        <v>11</v>
      </c>
      <c r="F6" s="28">
        <v>53316</v>
      </c>
    </row>
    <row r="7" spans="1:6">
      <c r="A7" s="4">
        <v>3</v>
      </c>
      <c r="B7" s="2" t="s">
        <v>12</v>
      </c>
      <c r="C7" s="28">
        <v>837480.54</v>
      </c>
      <c r="D7" s="11">
        <v>3</v>
      </c>
      <c r="E7" s="5" t="s">
        <v>13</v>
      </c>
      <c r="F7" s="30">
        <v>373609.74</v>
      </c>
    </row>
    <row r="8" spans="1:6">
      <c r="A8" s="4">
        <v>4</v>
      </c>
      <c r="B8" s="2" t="s">
        <v>14</v>
      </c>
      <c r="C8" s="28">
        <v>0</v>
      </c>
      <c r="D8" s="11">
        <v>4</v>
      </c>
      <c r="E8" s="5" t="s">
        <v>15</v>
      </c>
      <c r="F8" s="28">
        <v>0</v>
      </c>
    </row>
    <row r="9" spans="1:6">
      <c r="A9" s="4">
        <v>5</v>
      </c>
      <c r="B9" s="2"/>
      <c r="C9" s="28"/>
      <c r="D9" s="11">
        <v>5</v>
      </c>
      <c r="E9" s="5" t="s">
        <v>16</v>
      </c>
      <c r="F9" s="28">
        <v>0</v>
      </c>
    </row>
    <row r="10" spans="1:6">
      <c r="A10" s="4">
        <v>6</v>
      </c>
      <c r="B10" s="2"/>
      <c r="C10" s="28"/>
      <c r="D10" s="11">
        <v>6</v>
      </c>
      <c r="E10" s="5" t="s">
        <v>14</v>
      </c>
      <c r="F10" s="30">
        <v>38973.839999999997</v>
      </c>
    </row>
    <row r="11" spans="1:6">
      <c r="A11" s="4"/>
      <c r="B11" s="2"/>
      <c r="C11" s="28"/>
      <c r="D11" s="11"/>
      <c r="E11" s="5"/>
      <c r="F11" s="28"/>
    </row>
    <row r="12" spans="1:6">
      <c r="A12" s="4"/>
      <c r="B12" s="2"/>
      <c r="C12" s="28"/>
      <c r="D12" s="11"/>
      <c r="E12" s="5"/>
      <c r="F12" s="28"/>
    </row>
    <row r="13" spans="1:6">
      <c r="A13" s="4"/>
      <c r="B13" s="2"/>
      <c r="C13" s="28"/>
      <c r="D13" s="11"/>
      <c r="E13" s="5"/>
      <c r="F13" s="28"/>
    </row>
    <row r="14" spans="1:6">
      <c r="A14" s="4"/>
      <c r="B14" s="2"/>
      <c r="C14" s="28"/>
      <c r="D14" s="11"/>
      <c r="E14" s="5"/>
      <c r="F14" s="28"/>
    </row>
    <row r="15" spans="1:6">
      <c r="A15" s="4"/>
      <c r="B15" s="2"/>
      <c r="C15" s="28"/>
      <c r="D15" s="11"/>
      <c r="E15" s="5"/>
      <c r="F15" s="28"/>
    </row>
    <row r="16" spans="1:6">
      <c r="A16" s="4"/>
      <c r="B16" s="2"/>
      <c r="C16" s="28"/>
      <c r="D16" s="11"/>
      <c r="E16" s="5"/>
      <c r="F16" s="28"/>
    </row>
    <row r="17" spans="1:6">
      <c r="A17" s="4"/>
      <c r="B17" s="2"/>
      <c r="C17" s="28"/>
      <c r="D17" s="11"/>
      <c r="E17" s="5"/>
      <c r="F17" s="28"/>
    </row>
    <row r="18" spans="1:6">
      <c r="A18" s="4"/>
      <c r="B18" s="2"/>
      <c r="C18" s="28"/>
      <c r="D18" s="11"/>
      <c r="E18" s="5"/>
      <c r="F18" s="28"/>
    </row>
    <row r="19" spans="1:6">
      <c r="A19" s="4"/>
      <c r="B19" s="7" t="s">
        <v>17</v>
      </c>
      <c r="C19" s="23">
        <f>SUM(C5:C18)</f>
        <v>1023851.3300000001</v>
      </c>
      <c r="D19" s="12"/>
      <c r="E19" s="13" t="s">
        <v>18</v>
      </c>
      <c r="F19" s="23">
        <f>SUM(F5:F18)</f>
        <v>773296.45</v>
      </c>
    </row>
    <row r="20" spans="1:6">
      <c r="C20" s="9"/>
      <c r="D20" s="9"/>
      <c r="E20" s="9"/>
      <c r="F20" s="9"/>
    </row>
    <row r="21" spans="1:6">
      <c r="C21" s="9"/>
      <c r="D21" s="9"/>
      <c r="E21" s="5" t="s">
        <v>19</v>
      </c>
      <c r="F21" s="23">
        <f>EKİM!F24</f>
        <v>1788821.4999999998</v>
      </c>
    </row>
    <row r="22" spans="1:6">
      <c r="C22" s="9"/>
      <c r="D22" s="9"/>
      <c r="E22" s="5" t="s">
        <v>20</v>
      </c>
      <c r="F22" s="23">
        <f>C19</f>
        <v>1023851.3300000001</v>
      </c>
    </row>
    <row r="23" spans="1:6">
      <c r="C23" s="9"/>
      <c r="D23" s="9"/>
      <c r="E23" s="5" t="s">
        <v>21</v>
      </c>
      <c r="F23" s="23">
        <f>F19</f>
        <v>773296.45</v>
      </c>
    </row>
    <row r="24" spans="1:6">
      <c r="C24" s="9"/>
      <c r="D24" s="9"/>
      <c r="E24" s="5" t="s">
        <v>22</v>
      </c>
      <c r="F24" s="23">
        <f>F21+F22-F23</f>
        <v>2039376.3800000001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J13" sqref="J13"/>
    </sheetView>
  </sheetViews>
  <sheetFormatPr defaultColWidth="9.109375" defaultRowHeight="14.4"/>
  <cols>
    <col min="1" max="1" width="9.88671875" style="35" bestFit="1" customWidth="1"/>
    <col min="2" max="2" width="19" style="35" bestFit="1" customWidth="1"/>
    <col min="3" max="3" width="12.44140625" style="35" bestFit="1" customWidth="1"/>
    <col min="4" max="4" width="5.44140625" style="35" bestFit="1" customWidth="1"/>
    <col min="5" max="5" width="19.6640625" style="35" bestFit="1" customWidth="1"/>
    <col min="6" max="6" width="14.109375" style="35" bestFit="1" customWidth="1"/>
    <col min="7" max="12" width="9.109375" style="35"/>
    <col min="13" max="13" width="13.109375" style="35" bestFit="1" customWidth="1"/>
    <col min="14" max="16384" width="9.109375" style="35"/>
  </cols>
  <sheetData>
    <row r="1" spans="1:13" ht="15.6">
      <c r="A1" s="33" t="s">
        <v>0</v>
      </c>
      <c r="B1" s="33"/>
      <c r="C1" s="33"/>
      <c r="D1" s="33"/>
      <c r="E1" s="33"/>
      <c r="F1" s="34"/>
    </row>
    <row r="2" spans="1:13">
      <c r="A2" s="36" t="s">
        <v>1</v>
      </c>
      <c r="B2" s="37" t="s">
        <v>2</v>
      </c>
      <c r="C2" s="38"/>
      <c r="D2" s="38"/>
      <c r="E2" s="38"/>
      <c r="F2" s="39"/>
    </row>
    <row r="3" spans="1:13">
      <c r="A3" s="36" t="s">
        <v>3</v>
      </c>
      <c r="B3" s="40">
        <v>45597</v>
      </c>
      <c r="C3" s="41"/>
      <c r="D3" s="41"/>
      <c r="E3" s="41"/>
      <c r="F3" s="42"/>
      <c r="I3" s="43"/>
      <c r="J3" s="43"/>
      <c r="K3" s="43"/>
      <c r="L3" s="43"/>
      <c r="M3" s="43"/>
    </row>
    <row r="4" spans="1:13">
      <c r="A4" s="44" t="s">
        <v>4</v>
      </c>
      <c r="B4" s="44" t="s">
        <v>5</v>
      </c>
      <c r="C4" s="44" t="s">
        <v>6</v>
      </c>
      <c r="D4" s="44" t="s">
        <v>4</v>
      </c>
      <c r="E4" s="44" t="s">
        <v>7</v>
      </c>
      <c r="F4" s="44" t="s">
        <v>6</v>
      </c>
      <c r="I4" s="43"/>
      <c r="J4" s="43"/>
      <c r="K4" s="43"/>
      <c r="L4" s="43"/>
      <c r="M4" s="43"/>
    </row>
    <row r="5" spans="1:13">
      <c r="A5" s="45">
        <v>1</v>
      </c>
      <c r="B5" s="36" t="s">
        <v>8</v>
      </c>
      <c r="C5" s="46">
        <v>25025</v>
      </c>
      <c r="D5" s="47">
        <v>1</v>
      </c>
      <c r="E5" s="48" t="s">
        <v>9</v>
      </c>
      <c r="F5" s="46">
        <v>324950.06</v>
      </c>
      <c r="I5" s="43"/>
      <c r="J5" s="43"/>
      <c r="K5" s="43"/>
      <c r="L5" s="43"/>
      <c r="M5" s="43"/>
    </row>
    <row r="6" spans="1:13" ht="43.2">
      <c r="A6" s="45">
        <v>2</v>
      </c>
      <c r="B6" s="49" t="s">
        <v>10</v>
      </c>
      <c r="C6" s="46">
        <v>113345.79</v>
      </c>
      <c r="D6" s="47">
        <v>2</v>
      </c>
      <c r="E6" s="48" t="s">
        <v>11</v>
      </c>
      <c r="F6" s="46">
        <v>0</v>
      </c>
      <c r="I6" s="43"/>
      <c r="J6" s="43"/>
      <c r="K6" s="43"/>
      <c r="L6" s="43"/>
      <c r="M6" s="43"/>
    </row>
    <row r="7" spans="1:13">
      <c r="A7" s="45">
        <v>3</v>
      </c>
      <c r="B7" s="36" t="s">
        <v>12</v>
      </c>
      <c r="C7" s="46">
        <v>35500</v>
      </c>
      <c r="D7" s="47">
        <v>3</v>
      </c>
      <c r="E7" s="48" t="s">
        <v>13</v>
      </c>
      <c r="F7" s="46">
        <v>232480</v>
      </c>
      <c r="I7" s="43"/>
      <c r="J7" s="43"/>
      <c r="K7" s="43"/>
      <c r="L7" s="43"/>
      <c r="M7" s="43"/>
    </row>
    <row r="8" spans="1:13">
      <c r="A8" s="45">
        <v>4</v>
      </c>
      <c r="B8" s="36" t="s">
        <v>14</v>
      </c>
      <c r="C8" s="46">
        <v>73697.09</v>
      </c>
      <c r="D8" s="47">
        <v>4</v>
      </c>
      <c r="E8" s="48" t="s">
        <v>15</v>
      </c>
      <c r="F8" s="46">
        <v>0</v>
      </c>
      <c r="I8" s="43"/>
      <c r="J8" s="43"/>
      <c r="K8" s="43"/>
      <c r="L8" s="43"/>
      <c r="M8" s="43"/>
    </row>
    <row r="9" spans="1:13">
      <c r="A9" s="45">
        <v>5</v>
      </c>
      <c r="B9" s="36"/>
      <c r="C9" s="46"/>
      <c r="D9" s="47">
        <v>5</v>
      </c>
      <c r="E9" s="48" t="s">
        <v>16</v>
      </c>
      <c r="F9" s="46">
        <v>0</v>
      </c>
      <c r="I9" s="43"/>
      <c r="J9" s="43"/>
      <c r="K9" s="43"/>
      <c r="L9" s="43"/>
      <c r="M9" s="43"/>
    </row>
    <row r="10" spans="1:13">
      <c r="A10" s="45">
        <v>6</v>
      </c>
      <c r="B10" s="36"/>
      <c r="C10" s="46"/>
      <c r="D10" s="47">
        <v>6</v>
      </c>
      <c r="E10" s="48" t="s">
        <v>14</v>
      </c>
      <c r="F10" s="46">
        <v>26296.95</v>
      </c>
      <c r="I10" s="43"/>
      <c r="J10" s="43"/>
      <c r="K10" s="43"/>
      <c r="L10" s="43"/>
      <c r="M10" s="43"/>
    </row>
    <row r="11" spans="1:13">
      <c r="A11" s="45"/>
      <c r="B11" s="36"/>
      <c r="C11" s="46"/>
      <c r="D11" s="47"/>
      <c r="E11" s="48"/>
      <c r="F11" s="46"/>
      <c r="I11" s="43"/>
      <c r="J11" s="43"/>
      <c r="K11" s="43"/>
      <c r="L11" s="43"/>
      <c r="M11" s="43"/>
    </row>
    <row r="12" spans="1:13">
      <c r="A12" s="45"/>
      <c r="B12" s="36"/>
      <c r="C12" s="46"/>
      <c r="D12" s="47"/>
      <c r="E12" s="48"/>
      <c r="F12" s="46"/>
    </row>
    <row r="13" spans="1:13">
      <c r="A13" s="45"/>
      <c r="B13" s="36"/>
      <c r="C13" s="46"/>
      <c r="D13" s="47"/>
      <c r="E13" s="48"/>
      <c r="F13" s="46"/>
    </row>
    <row r="14" spans="1:13">
      <c r="A14" s="45"/>
      <c r="B14" s="36"/>
      <c r="C14" s="46"/>
      <c r="D14" s="47"/>
      <c r="E14" s="48"/>
      <c r="F14" s="46"/>
    </row>
    <row r="15" spans="1:13">
      <c r="A15" s="45"/>
      <c r="B15" s="36"/>
      <c r="C15" s="46"/>
      <c r="D15" s="47"/>
      <c r="E15" s="48"/>
      <c r="F15" s="46"/>
    </row>
    <row r="16" spans="1:13">
      <c r="A16" s="45"/>
      <c r="B16" s="36"/>
      <c r="C16" s="46"/>
      <c r="D16" s="47"/>
      <c r="E16" s="48"/>
      <c r="F16" s="46"/>
    </row>
    <row r="17" spans="1:13">
      <c r="A17" s="45"/>
      <c r="B17" s="36"/>
      <c r="C17" s="46"/>
      <c r="D17" s="47"/>
      <c r="E17" s="48"/>
      <c r="F17" s="46"/>
    </row>
    <row r="18" spans="1:13">
      <c r="A18" s="45"/>
      <c r="B18" s="36"/>
      <c r="C18" s="46"/>
      <c r="D18" s="47"/>
      <c r="E18" s="48"/>
      <c r="F18" s="46"/>
    </row>
    <row r="19" spans="1:13">
      <c r="A19" s="45"/>
      <c r="B19" s="50" t="s">
        <v>17</v>
      </c>
      <c r="C19" s="23">
        <f>SUM(C5:C18)</f>
        <v>247567.87999999998</v>
      </c>
      <c r="D19" s="52"/>
      <c r="E19" s="53" t="s">
        <v>18</v>
      </c>
      <c r="F19" s="23">
        <f>SUM(F5:F18)</f>
        <v>583727.01</v>
      </c>
      <c r="I19" s="43"/>
      <c r="J19" s="43"/>
    </row>
    <row r="20" spans="1:13">
      <c r="C20" s="54"/>
      <c r="D20" s="54"/>
      <c r="E20" s="54"/>
      <c r="F20" s="54"/>
      <c r="I20" s="43"/>
      <c r="J20" s="43"/>
    </row>
    <row r="21" spans="1:13">
      <c r="C21" s="54"/>
      <c r="D21" s="54"/>
      <c r="E21" s="48" t="s">
        <v>19</v>
      </c>
      <c r="F21" s="23">
        <f>KASIM!F24</f>
        <v>2039376.3800000001</v>
      </c>
      <c r="I21" s="43"/>
      <c r="J21" s="43"/>
    </row>
    <row r="22" spans="1:13">
      <c r="C22" s="54"/>
      <c r="D22" s="54"/>
      <c r="E22" s="48" t="s">
        <v>20</v>
      </c>
      <c r="F22" s="23">
        <f>C19</f>
        <v>247567.87999999998</v>
      </c>
      <c r="I22" s="43"/>
      <c r="J22" s="43"/>
    </row>
    <row r="23" spans="1:13">
      <c r="C23" s="54"/>
      <c r="D23" s="54"/>
      <c r="E23" s="48" t="s">
        <v>21</v>
      </c>
      <c r="F23" s="23">
        <f>F19</f>
        <v>583727.01</v>
      </c>
      <c r="I23" s="43"/>
      <c r="J23" s="43"/>
    </row>
    <row r="24" spans="1:13">
      <c r="C24" s="54"/>
      <c r="D24" s="54"/>
      <c r="E24" s="48" t="s">
        <v>22</v>
      </c>
      <c r="F24" s="23">
        <f>F21+F22-F23</f>
        <v>1703217.2500000002</v>
      </c>
      <c r="I24" s="43"/>
      <c r="J24" s="43"/>
      <c r="M24" s="55"/>
    </row>
    <row r="25" spans="1:13">
      <c r="I25" s="43"/>
      <c r="J25" s="43"/>
      <c r="M25" s="56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15" sqref="H15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1.44140625" style="1" bestFit="1" customWidth="1"/>
    <col min="4" max="4" width="5.44140625" style="1" bestFit="1" customWidth="1"/>
    <col min="5" max="5" width="19.6640625" style="1" bestFit="1" customWidth="1"/>
    <col min="6" max="6" width="26.6640625" style="1" customWidth="1"/>
    <col min="7" max="7" width="11.6640625" style="1" bestFit="1" customWidth="1"/>
    <col min="8" max="16384" width="9.109375" style="1"/>
  </cols>
  <sheetData>
    <row r="1" spans="1:7" ht="15.6">
      <c r="A1" s="15" t="s">
        <v>0</v>
      </c>
      <c r="B1" s="15"/>
      <c r="C1" s="15"/>
      <c r="D1" s="15"/>
      <c r="E1" s="15"/>
      <c r="F1" s="16"/>
    </row>
    <row r="2" spans="1:7">
      <c r="A2" s="2" t="s">
        <v>1</v>
      </c>
      <c r="B2" s="17" t="s">
        <v>2</v>
      </c>
      <c r="C2" s="18"/>
      <c r="D2" s="18"/>
      <c r="E2" s="18"/>
      <c r="F2" s="19"/>
    </row>
    <row r="3" spans="1:7">
      <c r="A3" s="2" t="s">
        <v>3</v>
      </c>
      <c r="B3" s="20">
        <v>45323</v>
      </c>
      <c r="C3" s="21"/>
      <c r="D3" s="21"/>
      <c r="E3" s="21"/>
      <c r="F3" s="22"/>
    </row>
    <row r="4" spans="1:7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  <c r="G4"/>
    </row>
    <row r="5" spans="1:7">
      <c r="A5" s="4">
        <v>1</v>
      </c>
      <c r="B5" s="2" t="s">
        <v>8</v>
      </c>
      <c r="C5" s="31">
        <v>7590</v>
      </c>
      <c r="D5" s="4">
        <v>1</v>
      </c>
      <c r="E5" s="2" t="s">
        <v>9</v>
      </c>
      <c r="F5" s="28">
        <v>185428.8</v>
      </c>
      <c r="G5"/>
    </row>
    <row r="6" spans="1:7" ht="46.5" customHeight="1">
      <c r="A6" s="4">
        <v>2</v>
      </c>
      <c r="B6" s="6" t="s">
        <v>10</v>
      </c>
      <c r="C6" s="31">
        <v>54126</v>
      </c>
      <c r="D6" s="4">
        <v>2</v>
      </c>
      <c r="E6" s="2" t="s">
        <v>11</v>
      </c>
      <c r="F6" s="28">
        <v>0</v>
      </c>
      <c r="G6"/>
    </row>
    <row r="7" spans="1:7">
      <c r="A7" s="4">
        <v>3</v>
      </c>
      <c r="B7" s="2" t="s">
        <v>12</v>
      </c>
      <c r="C7" s="31">
        <v>0</v>
      </c>
      <c r="D7" s="4">
        <v>3</v>
      </c>
      <c r="E7" s="2" t="s">
        <v>13</v>
      </c>
      <c r="F7" s="28">
        <v>60565.94</v>
      </c>
      <c r="G7"/>
    </row>
    <row r="8" spans="1:7">
      <c r="A8" s="4">
        <v>4</v>
      </c>
      <c r="B8" s="2" t="s">
        <v>14</v>
      </c>
      <c r="C8" s="31">
        <v>241331.9</v>
      </c>
      <c r="D8" s="4">
        <v>4</v>
      </c>
      <c r="E8" s="2" t="s">
        <v>15</v>
      </c>
      <c r="F8" s="28">
        <v>0</v>
      </c>
      <c r="G8"/>
    </row>
    <row r="9" spans="1:7">
      <c r="A9" s="4">
        <v>5</v>
      </c>
      <c r="B9" s="2"/>
      <c r="C9" s="31"/>
      <c r="D9" s="4">
        <v>5</v>
      </c>
      <c r="E9" s="2" t="s">
        <v>16</v>
      </c>
      <c r="F9" s="28">
        <v>0</v>
      </c>
      <c r="G9"/>
    </row>
    <row r="10" spans="1:7">
      <c r="A10" s="4">
        <v>6</v>
      </c>
      <c r="B10" s="2"/>
      <c r="C10" s="31"/>
      <c r="D10" s="4">
        <v>6</v>
      </c>
      <c r="E10" s="2" t="s">
        <v>14</v>
      </c>
      <c r="F10" s="30">
        <v>73098.490000000005</v>
      </c>
      <c r="G10"/>
    </row>
    <row r="11" spans="1:7">
      <c r="A11" s="4"/>
      <c r="B11" s="2"/>
      <c r="C11" s="31"/>
      <c r="D11" s="4"/>
      <c r="E11" s="2"/>
      <c r="F11" s="31"/>
    </row>
    <row r="12" spans="1:7">
      <c r="A12" s="4"/>
      <c r="B12" s="2"/>
      <c r="C12" s="31"/>
      <c r="D12" s="4"/>
      <c r="E12" s="2"/>
      <c r="F12" s="31"/>
    </row>
    <row r="13" spans="1:7">
      <c r="A13" s="4"/>
      <c r="B13" s="2"/>
      <c r="C13" s="31"/>
      <c r="D13" s="4"/>
      <c r="E13" s="2"/>
      <c r="F13" s="31"/>
    </row>
    <row r="14" spans="1:7">
      <c r="A14" s="4"/>
      <c r="B14" s="2"/>
      <c r="C14" s="31"/>
      <c r="D14" s="4"/>
      <c r="E14" s="2"/>
      <c r="F14" s="31"/>
    </row>
    <row r="15" spans="1:7">
      <c r="A15" s="4"/>
      <c r="B15" s="2"/>
      <c r="C15" s="31"/>
      <c r="D15" s="4"/>
      <c r="E15" s="2"/>
      <c r="F15" s="31"/>
    </row>
    <row r="16" spans="1:7">
      <c r="A16" s="4"/>
      <c r="B16" s="2"/>
      <c r="C16" s="31"/>
      <c r="D16" s="4"/>
      <c r="E16" s="2"/>
      <c r="F16" s="31"/>
    </row>
    <row r="17" spans="1:7">
      <c r="A17" s="4"/>
      <c r="B17" s="2"/>
      <c r="C17" s="31"/>
      <c r="D17" s="4"/>
      <c r="E17" s="2"/>
      <c r="F17" s="31"/>
    </row>
    <row r="18" spans="1:7">
      <c r="A18" s="4"/>
      <c r="B18" s="2"/>
      <c r="C18" s="31"/>
      <c r="D18" s="4"/>
      <c r="E18" s="2"/>
      <c r="F18" s="31"/>
    </row>
    <row r="19" spans="1:7">
      <c r="A19" s="4"/>
      <c r="B19" s="7" t="s">
        <v>17</v>
      </c>
      <c r="C19" s="24">
        <f>SUM(C5:C18)</f>
        <v>303047.90000000002</v>
      </c>
      <c r="D19" s="8"/>
      <c r="E19" s="7" t="s">
        <v>18</v>
      </c>
      <c r="F19" s="24">
        <f>SUM(F5:F18)</f>
        <v>319093.23</v>
      </c>
    </row>
    <row r="20" spans="1:7">
      <c r="F20" s="58"/>
    </row>
    <row r="21" spans="1:7">
      <c r="E21" s="2" t="s">
        <v>19</v>
      </c>
      <c r="F21" s="29">
        <f>OCAK!F26</f>
        <v>3087933.92</v>
      </c>
      <c r="G21"/>
    </row>
    <row r="22" spans="1:7">
      <c r="E22" s="2" t="s">
        <v>20</v>
      </c>
      <c r="F22" s="29">
        <f>C19</f>
        <v>303047.90000000002</v>
      </c>
      <c r="G22"/>
    </row>
    <row r="23" spans="1:7">
      <c r="E23" s="2" t="s">
        <v>21</v>
      </c>
      <c r="F23" s="29">
        <f>F19</f>
        <v>319093.23</v>
      </c>
      <c r="G23"/>
    </row>
    <row r="24" spans="1:7">
      <c r="E24" s="2" t="s">
        <v>22</v>
      </c>
      <c r="F24" s="29">
        <f>F21+F22-F23</f>
        <v>3071888.59</v>
      </c>
      <c r="G24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12" sqref="H12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2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8" ht="15.6">
      <c r="A1" s="15" t="s">
        <v>0</v>
      </c>
      <c r="B1" s="15"/>
      <c r="C1" s="15"/>
      <c r="D1" s="15"/>
      <c r="E1" s="15"/>
      <c r="F1" s="16"/>
    </row>
    <row r="2" spans="1:8">
      <c r="A2" s="2" t="s">
        <v>1</v>
      </c>
      <c r="B2" s="17" t="s">
        <v>2</v>
      </c>
      <c r="C2" s="18"/>
      <c r="D2" s="18"/>
      <c r="E2" s="18"/>
      <c r="F2" s="19"/>
    </row>
    <row r="3" spans="1:8">
      <c r="A3" s="2" t="s">
        <v>3</v>
      </c>
      <c r="B3" s="20">
        <v>45352</v>
      </c>
      <c r="C3" s="21"/>
      <c r="D3" s="21"/>
      <c r="E3" s="21"/>
      <c r="F3" s="22"/>
    </row>
    <row r="4" spans="1:8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8">
      <c r="A5" s="4">
        <v>1</v>
      </c>
      <c r="B5" s="2" t="s">
        <v>8</v>
      </c>
      <c r="C5" s="28">
        <v>15175</v>
      </c>
      <c r="D5" s="4">
        <v>1</v>
      </c>
      <c r="E5" s="2" t="s">
        <v>9</v>
      </c>
      <c r="F5" s="28">
        <v>190442.82</v>
      </c>
    </row>
    <row r="6" spans="1:8" ht="43.2">
      <c r="A6" s="4">
        <v>2</v>
      </c>
      <c r="B6" s="6" t="s">
        <v>10</v>
      </c>
      <c r="C6" s="28">
        <v>0</v>
      </c>
      <c r="D6" s="4">
        <v>2</v>
      </c>
      <c r="E6" s="2" t="s">
        <v>11</v>
      </c>
      <c r="F6" s="28">
        <v>0</v>
      </c>
    </row>
    <row r="7" spans="1:8">
      <c r="A7" s="4">
        <v>3</v>
      </c>
      <c r="B7" s="2" t="s">
        <v>12</v>
      </c>
      <c r="C7" s="28">
        <v>0</v>
      </c>
      <c r="D7" s="4">
        <v>3</v>
      </c>
      <c r="E7" s="2" t="s">
        <v>13</v>
      </c>
      <c r="F7" s="30">
        <v>20400</v>
      </c>
      <c r="H7" s="10"/>
    </row>
    <row r="8" spans="1:8">
      <c r="A8" s="4">
        <v>4</v>
      </c>
      <c r="B8" s="2" t="s">
        <v>14</v>
      </c>
      <c r="C8" s="28">
        <v>113317.07</v>
      </c>
      <c r="D8" s="4">
        <v>4</v>
      </c>
      <c r="E8" s="2" t="s">
        <v>15</v>
      </c>
      <c r="F8" s="28">
        <v>0</v>
      </c>
      <c r="H8" s="10"/>
    </row>
    <row r="9" spans="1:8">
      <c r="A9" s="4">
        <v>5</v>
      </c>
      <c r="B9" s="2"/>
      <c r="C9" s="28"/>
      <c r="D9" s="4">
        <v>5</v>
      </c>
      <c r="E9" s="2" t="s">
        <v>16</v>
      </c>
      <c r="F9" s="30">
        <v>1296</v>
      </c>
      <c r="H9" s="10"/>
    </row>
    <row r="10" spans="1:8">
      <c r="A10" s="4">
        <v>6</v>
      </c>
      <c r="B10" s="2"/>
      <c r="C10" s="28"/>
      <c r="D10" s="4">
        <v>6</v>
      </c>
      <c r="E10" s="2" t="s">
        <v>14</v>
      </c>
      <c r="F10" s="30">
        <v>25989.7</v>
      </c>
      <c r="H10" s="10"/>
    </row>
    <row r="11" spans="1:8">
      <c r="A11" s="4"/>
      <c r="B11" s="2"/>
      <c r="C11" s="28"/>
      <c r="D11" s="4"/>
      <c r="E11" s="2"/>
      <c r="F11" s="28"/>
      <c r="H11" s="10"/>
    </row>
    <row r="12" spans="1:8">
      <c r="A12" s="4"/>
      <c r="B12" s="2"/>
      <c r="C12" s="28"/>
      <c r="D12" s="4"/>
      <c r="E12" s="2"/>
      <c r="F12" s="28"/>
      <c r="H12" s="10"/>
    </row>
    <row r="13" spans="1:8">
      <c r="A13" s="4"/>
      <c r="B13" s="2"/>
      <c r="C13" s="28"/>
      <c r="D13" s="4"/>
      <c r="E13" s="2"/>
      <c r="F13" s="28"/>
      <c r="H13" s="10"/>
    </row>
    <row r="14" spans="1:8">
      <c r="A14" s="4"/>
      <c r="B14" s="2"/>
      <c r="C14" s="28"/>
      <c r="D14" s="4"/>
      <c r="E14" s="2"/>
      <c r="F14" s="28"/>
      <c r="H14" s="10"/>
    </row>
    <row r="15" spans="1:8">
      <c r="A15" s="4"/>
      <c r="B15" s="2"/>
      <c r="C15" s="28"/>
      <c r="D15" s="4"/>
      <c r="E15" s="2"/>
      <c r="F15" s="28"/>
      <c r="H15" s="10"/>
    </row>
    <row r="16" spans="1:8">
      <c r="A16" s="4"/>
      <c r="B16" s="2"/>
      <c r="C16" s="28"/>
      <c r="D16" s="4"/>
      <c r="E16" s="2"/>
      <c r="F16" s="28"/>
      <c r="H16" s="10"/>
    </row>
    <row r="17" spans="1:8">
      <c r="A17" s="4"/>
      <c r="B17" s="2"/>
      <c r="C17" s="28"/>
      <c r="D17" s="4"/>
      <c r="E17" s="2"/>
      <c r="F17" s="28"/>
      <c r="H17" s="10"/>
    </row>
    <row r="18" spans="1:8">
      <c r="A18" s="4"/>
      <c r="B18" s="2"/>
      <c r="C18" s="28"/>
      <c r="D18" s="4"/>
      <c r="E18" s="2"/>
      <c r="F18" s="28"/>
      <c r="H18" s="10"/>
    </row>
    <row r="19" spans="1:8">
      <c r="A19" s="4"/>
      <c r="B19" s="7" t="s">
        <v>17</v>
      </c>
      <c r="C19" s="23">
        <f>SUM(C5:C18)</f>
        <v>128492.07</v>
      </c>
      <c r="D19" s="8"/>
      <c r="E19" s="7" t="s">
        <v>18</v>
      </c>
      <c r="F19" s="23">
        <f>SUM(F5:F18)</f>
        <v>238128.52000000002</v>
      </c>
      <c r="H19" s="10"/>
    </row>
    <row r="20" spans="1:8">
      <c r="F20" s="9"/>
      <c r="H20" s="10"/>
    </row>
    <row r="21" spans="1:8">
      <c r="E21" s="2" t="s">
        <v>19</v>
      </c>
      <c r="F21" s="29">
        <f>ŞUBAT!F24</f>
        <v>3071888.59</v>
      </c>
      <c r="H21" s="10"/>
    </row>
    <row r="22" spans="1:8">
      <c r="E22" s="2" t="s">
        <v>20</v>
      </c>
      <c r="F22" s="23">
        <f>C19</f>
        <v>128492.07</v>
      </c>
      <c r="H22" s="10"/>
    </row>
    <row r="23" spans="1:8">
      <c r="E23" s="2" t="s">
        <v>21</v>
      </c>
      <c r="F23" s="23">
        <f>F19</f>
        <v>238128.52000000002</v>
      </c>
      <c r="H23" s="10"/>
    </row>
    <row r="24" spans="1:8">
      <c r="E24" s="2" t="s">
        <v>22</v>
      </c>
      <c r="F24" s="23">
        <f>F21+F22-F23</f>
        <v>2962252.1399999997</v>
      </c>
      <c r="H24" s="10"/>
    </row>
    <row r="25" spans="1:8">
      <c r="H25" s="10"/>
    </row>
    <row r="26" spans="1:8">
      <c r="H26" s="10"/>
    </row>
    <row r="27" spans="1:8">
      <c r="H27" s="10"/>
    </row>
    <row r="28" spans="1:8">
      <c r="H28" s="10"/>
    </row>
    <row r="29" spans="1:8">
      <c r="H29" s="10"/>
    </row>
    <row r="30" spans="1:8">
      <c r="H30" s="10"/>
    </row>
    <row r="31" spans="1:8">
      <c r="H31" s="10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9" sqref="I9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2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45383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15175</v>
      </c>
      <c r="D5" s="4">
        <v>1</v>
      </c>
      <c r="E5" s="2" t="s">
        <v>9</v>
      </c>
      <c r="F5" s="28">
        <v>206116.31</v>
      </c>
    </row>
    <row r="6" spans="1:6" ht="43.2">
      <c r="A6" s="4">
        <v>2</v>
      </c>
      <c r="B6" s="6" t="s">
        <v>10</v>
      </c>
      <c r="C6" s="28">
        <v>108252</v>
      </c>
      <c r="D6" s="4">
        <v>2</v>
      </c>
      <c r="E6" s="2" t="s">
        <v>11</v>
      </c>
      <c r="F6" s="28">
        <v>5475.6</v>
      </c>
    </row>
    <row r="7" spans="1:6">
      <c r="A7" s="4">
        <v>3</v>
      </c>
      <c r="B7" s="2" t="s">
        <v>12</v>
      </c>
      <c r="C7" s="28">
        <v>20000</v>
      </c>
      <c r="D7" s="4">
        <v>3</v>
      </c>
      <c r="E7" s="2" t="s">
        <v>13</v>
      </c>
      <c r="F7" s="30">
        <v>3252</v>
      </c>
    </row>
    <row r="8" spans="1:6">
      <c r="A8" s="4">
        <v>4</v>
      </c>
      <c r="B8" s="2" t="s">
        <v>14</v>
      </c>
      <c r="C8" s="28">
        <v>0</v>
      </c>
      <c r="D8" s="4">
        <v>4</v>
      </c>
      <c r="E8" s="2" t="s">
        <v>15</v>
      </c>
      <c r="F8" s="28">
        <v>0</v>
      </c>
    </row>
    <row r="9" spans="1:6">
      <c r="A9" s="4">
        <v>5</v>
      </c>
      <c r="B9" s="2"/>
      <c r="C9" s="28"/>
      <c r="D9" s="4">
        <v>5</v>
      </c>
      <c r="E9" s="2" t="s">
        <v>16</v>
      </c>
      <c r="F9" s="30">
        <v>2400</v>
      </c>
    </row>
    <row r="10" spans="1:6">
      <c r="A10" s="4">
        <v>6</v>
      </c>
      <c r="B10" s="2"/>
      <c r="C10" s="28"/>
      <c r="D10" s="4">
        <v>6</v>
      </c>
      <c r="E10" s="2" t="s">
        <v>14</v>
      </c>
      <c r="F10" s="30">
        <v>14588.69</v>
      </c>
    </row>
    <row r="11" spans="1:6">
      <c r="A11" s="4"/>
      <c r="B11" s="2"/>
      <c r="C11" s="28"/>
      <c r="D11" s="4"/>
      <c r="E11" s="2"/>
      <c r="F11" s="28"/>
    </row>
    <row r="12" spans="1:6">
      <c r="A12" s="4"/>
      <c r="B12" s="2"/>
      <c r="C12" s="28"/>
      <c r="D12" s="4"/>
      <c r="E12" s="2"/>
      <c r="F12" s="28"/>
    </row>
    <row r="13" spans="1:6">
      <c r="A13" s="4"/>
      <c r="B13" s="2"/>
      <c r="C13" s="28"/>
      <c r="D13" s="4"/>
      <c r="E13" s="2"/>
      <c r="F13" s="28"/>
    </row>
    <row r="14" spans="1:6">
      <c r="A14" s="4"/>
      <c r="B14" s="2"/>
      <c r="C14" s="28"/>
      <c r="D14" s="4"/>
      <c r="E14" s="2"/>
      <c r="F14" s="28"/>
    </row>
    <row r="15" spans="1:6">
      <c r="A15" s="4"/>
      <c r="B15" s="2"/>
      <c r="C15" s="28"/>
      <c r="D15" s="4"/>
      <c r="E15" s="2"/>
      <c r="F15" s="28"/>
    </row>
    <row r="16" spans="1:6">
      <c r="A16" s="4"/>
      <c r="B16" s="2"/>
      <c r="C16" s="28"/>
      <c r="D16" s="4"/>
      <c r="E16" s="2"/>
      <c r="F16" s="28"/>
    </row>
    <row r="17" spans="1:6">
      <c r="A17" s="4"/>
      <c r="B17" s="2"/>
      <c r="C17" s="28"/>
      <c r="D17" s="4"/>
      <c r="E17" s="2"/>
      <c r="F17" s="28"/>
    </row>
    <row r="18" spans="1:6">
      <c r="A18" s="4"/>
      <c r="B18" s="2"/>
      <c r="C18" s="28"/>
      <c r="D18" s="4"/>
      <c r="E18" s="2"/>
      <c r="F18" s="28"/>
    </row>
    <row r="19" spans="1:6">
      <c r="A19" s="4"/>
      <c r="B19" s="7" t="s">
        <v>17</v>
      </c>
      <c r="C19" s="23">
        <f>SUM(C5:C18)</f>
        <v>143427</v>
      </c>
      <c r="D19" s="8"/>
      <c r="E19" s="7" t="s">
        <v>18</v>
      </c>
      <c r="F19" s="23">
        <f>SUM(F5:F18)</f>
        <v>231832.6</v>
      </c>
    </row>
    <row r="20" spans="1:6">
      <c r="F20" s="9"/>
    </row>
    <row r="21" spans="1:6">
      <c r="E21" s="2" t="s">
        <v>19</v>
      </c>
      <c r="F21" s="29">
        <f>MART!F24</f>
        <v>2962252.1399999997</v>
      </c>
    </row>
    <row r="22" spans="1:6">
      <c r="E22" s="2" t="s">
        <v>20</v>
      </c>
      <c r="F22" s="23">
        <f>C19</f>
        <v>143427</v>
      </c>
    </row>
    <row r="23" spans="1:6">
      <c r="E23" s="2" t="s">
        <v>21</v>
      </c>
      <c r="F23" s="23">
        <f>F19</f>
        <v>231832.6</v>
      </c>
    </row>
    <row r="24" spans="1:6">
      <c r="E24" s="2" t="s">
        <v>22</v>
      </c>
      <c r="F24" s="23">
        <f>F21+F22-F23</f>
        <v>2873846.5399999996</v>
      </c>
    </row>
    <row r="25" spans="1:6">
      <c r="F25" s="9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17" sqref="J17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1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45413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15175</v>
      </c>
      <c r="D5" s="4">
        <v>1</v>
      </c>
      <c r="E5" s="2" t="s">
        <v>9</v>
      </c>
      <c r="F5" s="28">
        <v>183771.67</v>
      </c>
    </row>
    <row r="6" spans="1:6" ht="43.2">
      <c r="A6" s="4">
        <v>2</v>
      </c>
      <c r="B6" s="6" t="s">
        <v>10</v>
      </c>
      <c r="C6" s="28">
        <v>54126</v>
      </c>
      <c r="D6" s="4">
        <v>2</v>
      </c>
      <c r="E6" s="2" t="s">
        <v>11</v>
      </c>
      <c r="F6" s="28">
        <v>0</v>
      </c>
    </row>
    <row r="7" spans="1:6">
      <c r="A7" s="4">
        <v>3</v>
      </c>
      <c r="B7" s="2" t="s">
        <v>12</v>
      </c>
      <c r="C7" s="28">
        <v>0</v>
      </c>
      <c r="D7" s="4">
        <v>3</v>
      </c>
      <c r="E7" s="2" t="s">
        <v>13</v>
      </c>
      <c r="F7" s="28">
        <v>27000</v>
      </c>
    </row>
    <row r="8" spans="1:6">
      <c r="A8" s="4">
        <v>4</v>
      </c>
      <c r="B8" s="2" t="s">
        <v>14</v>
      </c>
      <c r="C8" s="28">
        <v>0</v>
      </c>
      <c r="D8" s="4">
        <v>4</v>
      </c>
      <c r="E8" s="2" t="s">
        <v>15</v>
      </c>
      <c r="F8" s="28">
        <v>0</v>
      </c>
    </row>
    <row r="9" spans="1:6">
      <c r="A9" s="4">
        <v>5</v>
      </c>
      <c r="B9" s="2"/>
      <c r="C9" s="28"/>
      <c r="D9" s="4">
        <v>5</v>
      </c>
      <c r="E9" s="2" t="s">
        <v>16</v>
      </c>
      <c r="F9" s="28">
        <v>12000.01</v>
      </c>
    </row>
    <row r="10" spans="1:6">
      <c r="A10" s="4">
        <v>6</v>
      </c>
      <c r="B10" s="2"/>
      <c r="C10" s="28"/>
      <c r="D10" s="4">
        <v>6</v>
      </c>
      <c r="E10" s="2" t="s">
        <v>14</v>
      </c>
      <c r="F10" s="30">
        <v>975.07</v>
      </c>
    </row>
    <row r="11" spans="1:6">
      <c r="A11" s="4"/>
      <c r="B11" s="2"/>
      <c r="C11" s="5"/>
      <c r="D11" s="4"/>
      <c r="E11" s="2"/>
      <c r="F11" s="5"/>
    </row>
    <row r="12" spans="1:6">
      <c r="A12" s="4"/>
      <c r="B12" s="2"/>
      <c r="C12" s="5"/>
      <c r="D12" s="4"/>
      <c r="E12" s="2"/>
      <c r="F12" s="5"/>
    </row>
    <row r="13" spans="1:6">
      <c r="A13" s="4"/>
      <c r="B13" s="2"/>
      <c r="C13" s="5"/>
      <c r="D13" s="4"/>
      <c r="E13" s="2"/>
      <c r="F13" s="5"/>
    </row>
    <row r="14" spans="1:6">
      <c r="A14" s="4"/>
      <c r="B14" s="2"/>
      <c r="C14" s="5"/>
      <c r="D14" s="4"/>
      <c r="E14" s="2"/>
      <c r="F14" s="5"/>
    </row>
    <row r="15" spans="1:6">
      <c r="A15" s="4"/>
      <c r="B15" s="2"/>
      <c r="C15" s="5"/>
      <c r="D15" s="4"/>
      <c r="E15" s="2"/>
      <c r="F15" s="5"/>
    </row>
    <row r="16" spans="1:6">
      <c r="A16" s="4"/>
      <c r="B16" s="2"/>
      <c r="C16" s="5"/>
      <c r="D16" s="4"/>
      <c r="E16" s="2"/>
      <c r="F16" s="5"/>
    </row>
    <row r="17" spans="1:6">
      <c r="A17" s="4"/>
      <c r="B17" s="2"/>
      <c r="C17" s="5"/>
      <c r="D17" s="4"/>
      <c r="E17" s="2"/>
      <c r="F17" s="5"/>
    </row>
    <row r="18" spans="1:6">
      <c r="A18" s="4"/>
      <c r="B18" s="2"/>
      <c r="C18" s="5"/>
      <c r="D18" s="4"/>
      <c r="E18" s="2"/>
      <c r="F18" s="5"/>
    </row>
    <row r="19" spans="1:6">
      <c r="A19" s="4"/>
      <c r="B19" s="7" t="s">
        <v>17</v>
      </c>
      <c r="C19" s="23">
        <f>SUM(C5:C18)</f>
        <v>69301</v>
      </c>
      <c r="D19" s="8"/>
      <c r="E19" s="7" t="s">
        <v>18</v>
      </c>
      <c r="F19" s="23">
        <f>SUM(F5:F18)</f>
        <v>223746.75000000003</v>
      </c>
    </row>
    <row r="20" spans="1:6">
      <c r="F20" s="9"/>
    </row>
    <row r="21" spans="1:6">
      <c r="E21" s="2" t="s">
        <v>19</v>
      </c>
      <c r="F21" s="23">
        <f>NİSAN!F24</f>
        <v>2873846.5399999996</v>
      </c>
    </row>
    <row r="22" spans="1:6">
      <c r="E22" s="2" t="s">
        <v>20</v>
      </c>
      <c r="F22" s="23">
        <f>C19</f>
        <v>69301</v>
      </c>
    </row>
    <row r="23" spans="1:6">
      <c r="E23" s="2" t="s">
        <v>21</v>
      </c>
      <c r="F23" s="23">
        <f>F19</f>
        <v>223746.75000000003</v>
      </c>
    </row>
    <row r="24" spans="1:6">
      <c r="E24" s="2" t="s">
        <v>22</v>
      </c>
      <c r="F24" s="23">
        <f>F21+F22-F23</f>
        <v>2719400.7899999996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6" sqref="I6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1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9" ht="15.6">
      <c r="A1" s="15" t="s">
        <v>0</v>
      </c>
      <c r="B1" s="15"/>
      <c r="C1" s="15"/>
      <c r="D1" s="15"/>
      <c r="E1" s="15"/>
      <c r="F1" s="16"/>
    </row>
    <row r="2" spans="1:9">
      <c r="A2" s="2" t="s">
        <v>1</v>
      </c>
      <c r="B2" s="17" t="s">
        <v>2</v>
      </c>
      <c r="C2" s="18"/>
      <c r="D2" s="18"/>
      <c r="E2" s="18"/>
      <c r="F2" s="19"/>
    </row>
    <row r="3" spans="1:9">
      <c r="A3" s="2" t="s">
        <v>3</v>
      </c>
      <c r="B3" s="20">
        <v>45444</v>
      </c>
      <c r="C3" s="21"/>
      <c r="D3" s="21"/>
      <c r="E3" s="21"/>
      <c r="F3" s="22"/>
    </row>
    <row r="4" spans="1:9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9">
      <c r="A5" s="4">
        <v>1</v>
      </c>
      <c r="B5" s="2" t="s">
        <v>8</v>
      </c>
      <c r="C5" s="28">
        <v>0</v>
      </c>
      <c r="D5" s="4">
        <v>1</v>
      </c>
      <c r="E5" s="2" t="s">
        <v>9</v>
      </c>
      <c r="F5" s="28">
        <v>127751.52</v>
      </c>
    </row>
    <row r="6" spans="1:9" ht="51" customHeight="1">
      <c r="A6" s="4">
        <v>2</v>
      </c>
      <c r="B6" s="6" t="s">
        <v>10</v>
      </c>
      <c r="C6" s="28">
        <v>54126</v>
      </c>
      <c r="D6" s="4">
        <v>2</v>
      </c>
      <c r="E6" s="2" t="s">
        <v>11</v>
      </c>
      <c r="F6" s="28">
        <v>0</v>
      </c>
      <c r="H6" s="10"/>
      <c r="I6" s="10"/>
    </row>
    <row r="7" spans="1:9">
      <c r="A7" s="4">
        <v>3</v>
      </c>
      <c r="B7" s="2" t="s">
        <v>12</v>
      </c>
      <c r="C7" s="28">
        <v>0</v>
      </c>
      <c r="D7" s="4">
        <v>3</v>
      </c>
      <c r="E7" s="2" t="s">
        <v>13</v>
      </c>
      <c r="F7" s="30">
        <v>3715</v>
      </c>
      <c r="H7" s="10"/>
      <c r="I7" s="10"/>
    </row>
    <row r="8" spans="1:9">
      <c r="A8" s="4">
        <v>4</v>
      </c>
      <c r="B8" s="2" t="s">
        <v>14</v>
      </c>
      <c r="C8" s="28">
        <v>0</v>
      </c>
      <c r="D8" s="4">
        <v>4</v>
      </c>
      <c r="E8" s="2" t="s">
        <v>15</v>
      </c>
      <c r="F8" s="28">
        <v>0</v>
      </c>
      <c r="H8" s="10"/>
      <c r="I8" s="10"/>
    </row>
    <row r="9" spans="1:9">
      <c r="A9" s="4">
        <v>5</v>
      </c>
      <c r="B9" s="2"/>
      <c r="C9" s="28"/>
      <c r="D9" s="4">
        <v>5</v>
      </c>
      <c r="E9" s="2" t="s">
        <v>16</v>
      </c>
      <c r="F9" s="28">
        <v>0</v>
      </c>
      <c r="H9" s="10"/>
      <c r="I9" s="10"/>
    </row>
    <row r="10" spans="1:9">
      <c r="A10" s="4">
        <v>6</v>
      </c>
      <c r="B10" s="2"/>
      <c r="C10" s="28"/>
      <c r="D10" s="4">
        <v>6</v>
      </c>
      <c r="E10" s="2" t="s">
        <v>14</v>
      </c>
      <c r="F10" s="30">
        <v>45360.82</v>
      </c>
      <c r="H10" s="10"/>
      <c r="I10" s="10"/>
    </row>
    <row r="11" spans="1:9">
      <c r="A11" s="4"/>
      <c r="B11" s="2"/>
      <c r="C11" s="5"/>
      <c r="D11" s="4"/>
      <c r="E11" s="2"/>
      <c r="F11" s="5"/>
      <c r="H11" s="10"/>
      <c r="I11" s="10"/>
    </row>
    <row r="12" spans="1:9">
      <c r="A12" s="4"/>
      <c r="B12" s="2"/>
      <c r="C12" s="5"/>
      <c r="D12" s="4"/>
      <c r="E12" s="2"/>
      <c r="F12" s="5"/>
      <c r="H12" s="10"/>
      <c r="I12" s="10"/>
    </row>
    <row r="13" spans="1:9">
      <c r="A13" s="4"/>
      <c r="B13" s="2"/>
      <c r="C13" s="5"/>
      <c r="D13" s="4"/>
      <c r="E13" s="2"/>
      <c r="F13" s="5"/>
      <c r="H13" s="10"/>
      <c r="I13" s="10"/>
    </row>
    <row r="14" spans="1:9">
      <c r="A14" s="4"/>
      <c r="B14" s="2"/>
      <c r="C14" s="5"/>
      <c r="D14" s="4"/>
      <c r="E14" s="2"/>
      <c r="F14" s="5"/>
      <c r="H14" s="10"/>
      <c r="I14" s="10"/>
    </row>
    <row r="15" spans="1:9">
      <c r="A15" s="4"/>
      <c r="B15" s="2"/>
      <c r="C15" s="5"/>
      <c r="D15" s="4"/>
      <c r="E15" s="2"/>
      <c r="F15" s="5"/>
      <c r="H15" s="10"/>
      <c r="I15" s="10"/>
    </row>
    <row r="16" spans="1:9">
      <c r="A16" s="4"/>
      <c r="B16" s="2"/>
      <c r="C16" s="5"/>
      <c r="D16" s="4"/>
      <c r="E16" s="2"/>
      <c r="F16" s="5"/>
      <c r="H16" s="10"/>
      <c r="I16" s="10"/>
    </row>
    <row r="17" spans="1:9">
      <c r="A17" s="4"/>
      <c r="B17" s="2"/>
      <c r="C17" s="5"/>
      <c r="D17" s="4"/>
      <c r="E17" s="2"/>
      <c r="F17" s="5"/>
      <c r="H17" s="10"/>
      <c r="I17" s="10"/>
    </row>
    <row r="18" spans="1:9">
      <c r="A18" s="4"/>
      <c r="B18" s="2"/>
      <c r="C18" s="5"/>
      <c r="D18" s="4"/>
      <c r="E18" s="2"/>
      <c r="F18" s="5"/>
      <c r="H18" s="10"/>
      <c r="I18" s="10"/>
    </row>
    <row r="19" spans="1:9">
      <c r="A19" s="4"/>
      <c r="B19" s="7" t="s">
        <v>17</v>
      </c>
      <c r="C19" s="26">
        <f>SUM(C5:C18)</f>
        <v>54126</v>
      </c>
      <c r="D19" s="8"/>
      <c r="E19" s="7" t="s">
        <v>18</v>
      </c>
      <c r="F19" s="23">
        <f>SUM(F5:F18)</f>
        <v>176827.34000000003</v>
      </c>
      <c r="H19" s="10"/>
      <c r="I19" s="10"/>
    </row>
    <row r="20" spans="1:9">
      <c r="F20" s="9"/>
      <c r="H20" s="10"/>
      <c r="I20" s="10"/>
    </row>
    <row r="21" spans="1:9">
      <c r="E21" s="2" t="s">
        <v>19</v>
      </c>
      <c r="F21" s="23">
        <f>MAYIS!F24</f>
        <v>2719400.7899999996</v>
      </c>
      <c r="H21" s="10"/>
      <c r="I21" s="10"/>
    </row>
    <row r="22" spans="1:9">
      <c r="E22" s="2" t="s">
        <v>20</v>
      </c>
      <c r="F22" s="29">
        <f>C19</f>
        <v>54126</v>
      </c>
      <c r="H22" s="10"/>
      <c r="I22" s="10"/>
    </row>
    <row r="23" spans="1:9">
      <c r="E23" s="2" t="s">
        <v>21</v>
      </c>
      <c r="F23" s="23">
        <f>F19</f>
        <v>176827.34000000003</v>
      </c>
      <c r="H23" s="10"/>
      <c r="I23" s="10"/>
    </row>
    <row r="24" spans="1:9">
      <c r="E24" s="2" t="s">
        <v>22</v>
      </c>
      <c r="F24" s="23">
        <f>F21+F22-F23</f>
        <v>2596699.4499999997</v>
      </c>
      <c r="I24" s="10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I15" sqref="I15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2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45474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0</v>
      </c>
      <c r="D5" s="4">
        <v>1</v>
      </c>
      <c r="E5" s="2" t="s">
        <v>9</v>
      </c>
      <c r="F5" s="28">
        <v>103239.22</v>
      </c>
    </row>
    <row r="6" spans="1:6" ht="43.2">
      <c r="A6" s="4">
        <v>2</v>
      </c>
      <c r="B6" s="6" t="s">
        <v>10</v>
      </c>
      <c r="C6" s="28">
        <v>113645.79</v>
      </c>
      <c r="D6" s="4">
        <v>2</v>
      </c>
      <c r="E6" s="2" t="s">
        <v>11</v>
      </c>
      <c r="F6" s="28">
        <v>0</v>
      </c>
    </row>
    <row r="7" spans="1:6">
      <c r="A7" s="4">
        <v>3</v>
      </c>
      <c r="B7" s="2" t="s">
        <v>12</v>
      </c>
      <c r="C7" s="28">
        <v>0</v>
      </c>
      <c r="D7" s="4">
        <v>3</v>
      </c>
      <c r="E7" s="2" t="s">
        <v>13</v>
      </c>
      <c r="F7" s="28">
        <v>4680</v>
      </c>
    </row>
    <row r="8" spans="1:6">
      <c r="A8" s="4">
        <v>4</v>
      </c>
      <c r="B8" s="2" t="s">
        <v>14</v>
      </c>
      <c r="C8" s="28">
        <v>0</v>
      </c>
      <c r="D8" s="4">
        <v>4</v>
      </c>
      <c r="E8" s="2" t="s">
        <v>15</v>
      </c>
      <c r="F8" s="28">
        <v>0</v>
      </c>
    </row>
    <row r="9" spans="1:6">
      <c r="A9" s="4">
        <v>5</v>
      </c>
      <c r="B9" s="2"/>
      <c r="C9" s="28"/>
      <c r="D9" s="4">
        <v>5</v>
      </c>
      <c r="E9" s="2" t="s">
        <v>16</v>
      </c>
      <c r="F9" s="28">
        <v>0</v>
      </c>
    </row>
    <row r="10" spans="1:6">
      <c r="A10" s="4">
        <v>6</v>
      </c>
      <c r="B10" s="2"/>
      <c r="C10" s="28"/>
      <c r="D10" s="4">
        <v>6</v>
      </c>
      <c r="E10" s="2" t="s">
        <v>14</v>
      </c>
      <c r="F10" s="28">
        <v>853.68</v>
      </c>
    </row>
    <row r="11" spans="1:6">
      <c r="A11" s="4"/>
      <c r="B11" s="2"/>
      <c r="C11" s="28"/>
      <c r="D11" s="4"/>
      <c r="E11" s="2"/>
      <c r="F11" s="28"/>
    </row>
    <row r="12" spans="1:6">
      <c r="A12" s="4"/>
      <c r="B12" s="2"/>
      <c r="C12" s="28"/>
      <c r="D12" s="4"/>
      <c r="E12" s="2"/>
      <c r="F12" s="28"/>
    </row>
    <row r="13" spans="1:6">
      <c r="A13" s="4"/>
      <c r="B13" s="2"/>
      <c r="C13" s="28"/>
      <c r="D13" s="4"/>
      <c r="E13" s="2"/>
      <c r="F13" s="28"/>
    </row>
    <row r="14" spans="1:6">
      <c r="A14" s="4"/>
      <c r="B14" s="2"/>
      <c r="C14" s="28"/>
      <c r="D14" s="4"/>
      <c r="E14" s="2"/>
      <c r="F14" s="28"/>
    </row>
    <row r="15" spans="1:6">
      <c r="A15" s="4"/>
      <c r="B15" s="2"/>
      <c r="C15" s="28"/>
      <c r="D15" s="4"/>
      <c r="E15" s="2"/>
      <c r="F15" s="28"/>
    </row>
    <row r="16" spans="1:6">
      <c r="A16" s="4"/>
      <c r="B16" s="2"/>
      <c r="C16" s="28"/>
      <c r="D16" s="4"/>
      <c r="E16" s="2"/>
      <c r="F16" s="28"/>
    </row>
    <row r="17" spans="1:6">
      <c r="A17" s="4"/>
      <c r="B17" s="2"/>
      <c r="C17" s="28"/>
      <c r="D17" s="4"/>
      <c r="E17" s="2"/>
      <c r="F17" s="28"/>
    </row>
    <row r="18" spans="1:6">
      <c r="A18" s="4"/>
      <c r="B18" s="2"/>
      <c r="C18" s="28"/>
      <c r="D18" s="4"/>
      <c r="E18" s="2"/>
      <c r="F18" s="28"/>
    </row>
    <row r="19" spans="1:6">
      <c r="A19" s="4"/>
      <c r="B19" s="7" t="s">
        <v>17</v>
      </c>
      <c r="C19" s="29">
        <f>SUM(C5:C18)</f>
        <v>113645.79</v>
      </c>
      <c r="D19" s="8"/>
      <c r="E19" s="7" t="s">
        <v>18</v>
      </c>
      <c r="F19" s="29">
        <f>SUM(F5:F18)</f>
        <v>108772.9</v>
      </c>
    </row>
    <row r="20" spans="1:6">
      <c r="F20" s="9"/>
    </row>
    <row r="21" spans="1:6">
      <c r="E21" s="2" t="s">
        <v>19</v>
      </c>
      <c r="F21" s="23">
        <f>HAZİRAN!F24</f>
        <v>2596699.4499999997</v>
      </c>
    </row>
    <row r="22" spans="1:6">
      <c r="E22" s="2" t="s">
        <v>20</v>
      </c>
      <c r="F22" s="57">
        <f>C19</f>
        <v>113645.79</v>
      </c>
    </row>
    <row r="23" spans="1:6">
      <c r="E23" s="2" t="s">
        <v>21</v>
      </c>
      <c r="F23" s="23">
        <f>F19</f>
        <v>108772.9</v>
      </c>
    </row>
    <row r="24" spans="1:6">
      <c r="E24" s="2" t="s">
        <v>22</v>
      </c>
      <c r="F24" s="23">
        <f>F21+F22-F23</f>
        <v>2601572.34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K19" sqref="K19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1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9" ht="15.6">
      <c r="A1" s="15" t="s">
        <v>0</v>
      </c>
      <c r="B1" s="15"/>
      <c r="C1" s="15"/>
      <c r="D1" s="15"/>
      <c r="E1" s="15"/>
      <c r="F1" s="16"/>
    </row>
    <row r="2" spans="1:9">
      <c r="A2" s="2" t="s">
        <v>1</v>
      </c>
      <c r="B2" s="17" t="s">
        <v>2</v>
      </c>
      <c r="C2" s="18"/>
      <c r="D2" s="18"/>
      <c r="E2" s="18"/>
      <c r="F2" s="19"/>
    </row>
    <row r="3" spans="1:9">
      <c r="A3" s="2" t="s">
        <v>3</v>
      </c>
      <c r="B3" s="20">
        <v>45505</v>
      </c>
      <c r="C3" s="21"/>
      <c r="D3" s="21"/>
      <c r="E3" s="21"/>
      <c r="F3" s="22"/>
    </row>
    <row r="4" spans="1:9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9">
      <c r="A5" s="4">
        <v>1</v>
      </c>
      <c r="B5" s="2" t="s">
        <v>8</v>
      </c>
      <c r="C5" s="28">
        <v>0</v>
      </c>
      <c r="D5" s="4">
        <v>1</v>
      </c>
      <c r="E5" s="2" t="s">
        <v>9</v>
      </c>
      <c r="F5" s="31">
        <v>130965.92</v>
      </c>
    </row>
    <row r="6" spans="1:9" ht="47.25" customHeight="1">
      <c r="A6" s="4">
        <v>2</v>
      </c>
      <c r="B6" s="6" t="s">
        <v>10</v>
      </c>
      <c r="C6" s="28">
        <v>89345.79</v>
      </c>
      <c r="D6" s="4">
        <v>2</v>
      </c>
      <c r="E6" s="2" t="s">
        <v>11</v>
      </c>
      <c r="F6" s="31">
        <v>0</v>
      </c>
    </row>
    <row r="7" spans="1:9">
      <c r="A7" s="4">
        <v>3</v>
      </c>
      <c r="B7" s="2" t="s">
        <v>12</v>
      </c>
      <c r="C7" s="28">
        <v>0</v>
      </c>
      <c r="D7" s="4">
        <v>3</v>
      </c>
      <c r="E7" s="2" t="s">
        <v>13</v>
      </c>
      <c r="F7" s="28">
        <v>477758.77</v>
      </c>
      <c r="I7" s="10"/>
    </row>
    <row r="8" spans="1:9">
      <c r="A8" s="4">
        <v>4</v>
      </c>
      <c r="B8" s="2" t="s">
        <v>14</v>
      </c>
      <c r="C8" s="28">
        <v>750</v>
      </c>
      <c r="D8" s="4">
        <v>4</v>
      </c>
      <c r="E8" s="2" t="s">
        <v>15</v>
      </c>
      <c r="F8" s="31">
        <v>0</v>
      </c>
      <c r="I8" s="10"/>
    </row>
    <row r="9" spans="1:9">
      <c r="A9" s="4">
        <v>5</v>
      </c>
      <c r="B9" s="2"/>
      <c r="C9" s="28"/>
      <c r="D9" s="4">
        <v>5</v>
      </c>
      <c r="E9" s="2" t="s">
        <v>16</v>
      </c>
      <c r="F9" s="31">
        <v>0</v>
      </c>
      <c r="I9" s="10"/>
    </row>
    <row r="10" spans="1:9">
      <c r="A10" s="4">
        <v>6</v>
      </c>
      <c r="B10" s="2"/>
      <c r="C10" s="28"/>
      <c r="D10" s="4">
        <v>6</v>
      </c>
      <c r="E10" s="2" t="s">
        <v>14</v>
      </c>
      <c r="F10" s="28">
        <v>1083.7</v>
      </c>
      <c r="I10" s="10"/>
    </row>
    <row r="11" spans="1:9">
      <c r="A11" s="4"/>
      <c r="B11" s="2"/>
      <c r="C11" s="28"/>
      <c r="D11" s="4"/>
      <c r="E11" s="2"/>
      <c r="F11" s="31"/>
      <c r="I11" s="10"/>
    </row>
    <row r="12" spans="1:9">
      <c r="A12" s="4"/>
      <c r="B12" s="2"/>
      <c r="C12" s="28"/>
      <c r="D12" s="4"/>
      <c r="E12" s="2"/>
      <c r="F12" s="31"/>
      <c r="I12" s="10"/>
    </row>
    <row r="13" spans="1:9">
      <c r="A13" s="4"/>
      <c r="B13" s="2"/>
      <c r="C13" s="28"/>
      <c r="D13" s="4"/>
      <c r="E13" s="2"/>
      <c r="F13" s="31"/>
      <c r="I13" s="10"/>
    </row>
    <row r="14" spans="1:9">
      <c r="A14" s="4"/>
      <c r="B14" s="2"/>
      <c r="C14" s="28"/>
      <c r="D14" s="4"/>
      <c r="E14" s="2"/>
      <c r="F14" s="31"/>
      <c r="I14" s="10"/>
    </row>
    <row r="15" spans="1:9">
      <c r="A15" s="4"/>
      <c r="B15" s="2"/>
      <c r="C15" s="28"/>
      <c r="D15" s="4"/>
      <c r="E15" s="2"/>
      <c r="F15" s="31"/>
      <c r="I15" s="10"/>
    </row>
    <row r="16" spans="1:9">
      <c r="A16" s="4"/>
      <c r="B16" s="2"/>
      <c r="C16" s="28"/>
      <c r="D16" s="4"/>
      <c r="E16" s="2"/>
      <c r="F16" s="31"/>
      <c r="I16" s="10"/>
    </row>
    <row r="17" spans="1:9">
      <c r="A17" s="4"/>
      <c r="B17" s="2"/>
      <c r="C17" s="28"/>
      <c r="D17" s="4"/>
      <c r="E17" s="2"/>
      <c r="F17" s="31"/>
      <c r="I17" s="10"/>
    </row>
    <row r="18" spans="1:9">
      <c r="A18" s="4"/>
      <c r="B18" s="2"/>
      <c r="C18" s="28"/>
      <c r="D18" s="4"/>
      <c r="E18" s="2"/>
      <c r="F18" s="31"/>
      <c r="I18" s="10"/>
    </row>
    <row r="19" spans="1:9">
      <c r="A19" s="4"/>
      <c r="B19" s="7" t="s">
        <v>17</v>
      </c>
      <c r="C19" s="29">
        <f>SUM(C5:C18)</f>
        <v>90095.79</v>
      </c>
      <c r="D19" s="8"/>
      <c r="E19" s="7" t="s">
        <v>18</v>
      </c>
      <c r="F19" s="29">
        <f>SUM(F5:F18)</f>
        <v>609808.39</v>
      </c>
      <c r="I19" s="10"/>
    </row>
    <row r="20" spans="1:9">
      <c r="C20" s="9"/>
      <c r="I20" s="10"/>
    </row>
    <row r="21" spans="1:9">
      <c r="E21" s="2" t="s">
        <v>19</v>
      </c>
      <c r="F21" s="23">
        <f>TEMMUZ!F24</f>
        <v>2601572.34</v>
      </c>
      <c r="I21" s="10"/>
    </row>
    <row r="22" spans="1:9">
      <c r="E22" s="2" t="s">
        <v>20</v>
      </c>
      <c r="F22" s="57">
        <f>C19</f>
        <v>90095.79</v>
      </c>
      <c r="I22" s="10"/>
    </row>
    <row r="23" spans="1:9">
      <c r="E23" s="2" t="s">
        <v>21</v>
      </c>
      <c r="F23" s="23">
        <f>F19</f>
        <v>609808.39</v>
      </c>
      <c r="I23" s="10"/>
    </row>
    <row r="24" spans="1:9">
      <c r="E24" s="2" t="s">
        <v>22</v>
      </c>
      <c r="F24" s="23">
        <f>F21+F22-F23</f>
        <v>2081859.7399999998</v>
      </c>
      <c r="I24" s="10"/>
    </row>
    <row r="25" spans="1:9">
      <c r="I25" s="10"/>
    </row>
    <row r="26" spans="1:9">
      <c r="I26" s="10"/>
    </row>
    <row r="27" spans="1:9">
      <c r="I27" s="10"/>
    </row>
    <row r="28" spans="1:9">
      <c r="I28" s="10"/>
    </row>
    <row r="29" spans="1:9">
      <c r="I29" s="10"/>
    </row>
    <row r="30" spans="1:9">
      <c r="I30" s="10"/>
    </row>
    <row r="31" spans="1:9">
      <c r="I31" s="10"/>
    </row>
    <row r="32" spans="1:9">
      <c r="I32" s="10"/>
    </row>
    <row r="33" spans="9:9">
      <c r="I33" s="10"/>
    </row>
    <row r="34" spans="9:9">
      <c r="I34" s="10"/>
    </row>
    <row r="35" spans="9:9">
      <c r="I35" s="10"/>
    </row>
    <row r="36" spans="9:9">
      <c r="I36" s="10"/>
    </row>
    <row r="37" spans="9:9">
      <c r="I37" s="10"/>
    </row>
    <row r="38" spans="9:9">
      <c r="I38" s="10"/>
    </row>
    <row r="39" spans="9:9">
      <c r="I39" s="10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21" sqref="J21"/>
    </sheetView>
  </sheetViews>
  <sheetFormatPr defaultColWidth="9.109375" defaultRowHeight="14.4"/>
  <cols>
    <col min="1" max="1" width="9.88671875" style="1" bestFit="1" customWidth="1"/>
    <col min="2" max="2" width="19" style="1" bestFit="1" customWidth="1"/>
    <col min="3" max="3" width="12.44140625" style="1" bestFit="1" customWidth="1"/>
    <col min="4" max="4" width="5.44140625" style="1" bestFit="1" customWidth="1"/>
    <col min="5" max="5" width="19.6640625" style="1" bestFit="1" customWidth="1"/>
    <col min="6" max="6" width="14.109375" style="1" bestFit="1" customWidth="1"/>
    <col min="7" max="16384" width="9.109375" style="1"/>
  </cols>
  <sheetData>
    <row r="1" spans="1:6" ht="15.6">
      <c r="A1" s="15" t="s">
        <v>0</v>
      </c>
      <c r="B1" s="15"/>
      <c r="C1" s="15"/>
      <c r="D1" s="15"/>
      <c r="E1" s="15"/>
      <c r="F1" s="16"/>
    </row>
    <row r="2" spans="1:6">
      <c r="A2" s="2" t="s">
        <v>1</v>
      </c>
      <c r="B2" s="17" t="s">
        <v>2</v>
      </c>
      <c r="C2" s="18"/>
      <c r="D2" s="18"/>
      <c r="E2" s="18"/>
      <c r="F2" s="19"/>
    </row>
    <row r="3" spans="1:6">
      <c r="A3" s="2" t="s">
        <v>3</v>
      </c>
      <c r="B3" s="20">
        <v>45536</v>
      </c>
      <c r="C3" s="21"/>
      <c r="D3" s="21"/>
      <c r="E3" s="21"/>
      <c r="F3" s="22"/>
    </row>
    <row r="4" spans="1:6">
      <c r="A4" s="3" t="s">
        <v>4</v>
      </c>
      <c r="B4" s="3" t="s">
        <v>5</v>
      </c>
      <c r="C4" s="3" t="s">
        <v>6</v>
      </c>
      <c r="D4" s="3" t="s">
        <v>4</v>
      </c>
      <c r="E4" s="3" t="s">
        <v>7</v>
      </c>
      <c r="F4" s="3" t="s">
        <v>6</v>
      </c>
    </row>
    <row r="5" spans="1:6">
      <c r="A5" s="4">
        <v>1</v>
      </c>
      <c r="B5" s="2" t="s">
        <v>8</v>
      </c>
      <c r="C5" s="28">
        <v>25025</v>
      </c>
      <c r="D5" s="11">
        <v>1</v>
      </c>
      <c r="E5" s="5" t="s">
        <v>9</v>
      </c>
      <c r="F5" s="28">
        <v>277332.55</v>
      </c>
    </row>
    <row r="6" spans="1:6" ht="43.2">
      <c r="A6" s="4">
        <v>2</v>
      </c>
      <c r="B6" s="6" t="s">
        <v>10</v>
      </c>
      <c r="C6" s="28">
        <v>89345.79</v>
      </c>
      <c r="D6" s="11">
        <v>2</v>
      </c>
      <c r="E6" s="5" t="s">
        <v>11</v>
      </c>
      <c r="F6" s="28">
        <v>0</v>
      </c>
    </row>
    <row r="7" spans="1:6">
      <c r="A7" s="4">
        <v>3</v>
      </c>
      <c r="B7" s="2" t="s">
        <v>12</v>
      </c>
      <c r="C7" s="28">
        <v>316500</v>
      </c>
      <c r="D7" s="11">
        <v>3</v>
      </c>
      <c r="E7" s="5" t="s">
        <v>13</v>
      </c>
      <c r="F7" s="30">
        <v>179891</v>
      </c>
    </row>
    <row r="8" spans="1:6">
      <c r="A8" s="4">
        <v>4</v>
      </c>
      <c r="B8" s="2" t="s">
        <v>14</v>
      </c>
      <c r="C8" s="28"/>
      <c r="D8" s="11">
        <v>4</v>
      </c>
      <c r="E8" s="5" t="s">
        <v>15</v>
      </c>
      <c r="F8" s="28">
        <v>0</v>
      </c>
    </row>
    <row r="9" spans="1:6">
      <c r="A9" s="4">
        <v>5</v>
      </c>
      <c r="B9" s="2"/>
      <c r="C9" s="28"/>
      <c r="D9" s="11">
        <v>5</v>
      </c>
      <c r="E9" s="5" t="s">
        <v>16</v>
      </c>
      <c r="F9" s="28">
        <v>0</v>
      </c>
    </row>
    <row r="10" spans="1:6">
      <c r="A10" s="4">
        <v>6</v>
      </c>
      <c r="B10" s="2"/>
      <c r="C10" s="28"/>
      <c r="D10" s="11">
        <v>6</v>
      </c>
      <c r="E10" s="5" t="s">
        <v>14</v>
      </c>
      <c r="F10" s="30">
        <v>12534.78</v>
      </c>
    </row>
    <row r="11" spans="1:6">
      <c r="A11" s="4"/>
      <c r="B11" s="2"/>
      <c r="C11" s="28"/>
      <c r="D11" s="11"/>
      <c r="E11" s="5"/>
      <c r="F11" s="28"/>
    </row>
    <row r="12" spans="1:6">
      <c r="A12" s="4"/>
      <c r="B12" s="2"/>
      <c r="C12" s="28"/>
      <c r="D12" s="11"/>
      <c r="E12" s="5"/>
      <c r="F12" s="28"/>
    </row>
    <row r="13" spans="1:6">
      <c r="A13" s="4"/>
      <c r="B13" s="2"/>
      <c r="C13" s="28"/>
      <c r="D13" s="11"/>
      <c r="E13" s="5"/>
      <c r="F13" s="28"/>
    </row>
    <row r="14" spans="1:6">
      <c r="A14" s="4"/>
      <c r="B14" s="2"/>
      <c r="C14" s="28"/>
      <c r="D14" s="11"/>
      <c r="E14" s="5"/>
      <c r="F14" s="28"/>
    </row>
    <row r="15" spans="1:6">
      <c r="A15" s="4"/>
      <c r="B15" s="2"/>
      <c r="C15" s="28"/>
      <c r="D15" s="11"/>
      <c r="E15" s="5"/>
      <c r="F15" s="28"/>
    </row>
    <row r="16" spans="1:6">
      <c r="A16" s="4"/>
      <c r="B16" s="2"/>
      <c r="C16" s="28"/>
      <c r="D16" s="11"/>
      <c r="E16" s="5"/>
      <c r="F16" s="28"/>
    </row>
    <row r="17" spans="1:6">
      <c r="A17" s="4"/>
      <c r="B17" s="2"/>
      <c r="C17" s="28"/>
      <c r="D17" s="11"/>
      <c r="E17" s="5"/>
      <c r="F17" s="28"/>
    </row>
    <row r="18" spans="1:6">
      <c r="A18" s="4"/>
      <c r="B18" s="2"/>
      <c r="C18" s="28"/>
      <c r="D18" s="11"/>
      <c r="E18" s="5"/>
      <c r="F18" s="28"/>
    </row>
    <row r="19" spans="1:6">
      <c r="A19" s="4"/>
      <c r="B19" s="7" t="s">
        <v>17</v>
      </c>
      <c r="C19" s="29">
        <f>SUM(C5:C18)</f>
        <v>430870.79</v>
      </c>
      <c r="D19" s="12"/>
      <c r="E19" s="13" t="s">
        <v>18</v>
      </c>
      <c r="F19" s="29">
        <f>SUM(F5:F18)</f>
        <v>469758.33</v>
      </c>
    </row>
    <row r="20" spans="1:6">
      <c r="C20" s="9"/>
      <c r="D20" s="9"/>
      <c r="E20" s="9"/>
      <c r="F20" s="9"/>
    </row>
    <row r="21" spans="1:6">
      <c r="C21" s="9"/>
      <c r="D21" s="9"/>
      <c r="E21" s="5" t="s">
        <v>19</v>
      </c>
      <c r="F21" s="23">
        <f>AĞUSTOS!F24</f>
        <v>2081859.7399999998</v>
      </c>
    </row>
    <row r="22" spans="1:6">
      <c r="C22" s="9"/>
      <c r="D22" s="9"/>
      <c r="E22" s="5" t="s">
        <v>20</v>
      </c>
      <c r="F22" s="57">
        <f>C19</f>
        <v>430870.79</v>
      </c>
    </row>
    <row r="23" spans="1:6">
      <c r="C23" s="9"/>
      <c r="D23" s="9"/>
      <c r="E23" s="5" t="s">
        <v>21</v>
      </c>
      <c r="F23" s="23">
        <f>F19</f>
        <v>469758.33</v>
      </c>
    </row>
    <row r="24" spans="1:6">
      <c r="C24" s="9"/>
      <c r="D24" s="9"/>
      <c r="E24" s="5" t="s">
        <v>22</v>
      </c>
      <c r="F24" s="23">
        <f>F21+F22-F23</f>
        <v>2042972.1999999997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OAB</dc:creator>
  <cp:lastModifiedBy>Tolga Altunel</cp:lastModifiedBy>
  <dcterms:created xsi:type="dcterms:W3CDTF">2025-01-07T09:25:49Z</dcterms:created>
  <dcterms:modified xsi:type="dcterms:W3CDTF">2025-01-07T20:40:52Z</dcterms:modified>
</cp:coreProperties>
</file>